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B3" i="61"/>
  <c r="AB82" i="63"/>
  <c r="AB58" i="61"/>
  <c r="AB54"/>
  <c r="AB22"/>
  <c r="AO99" i="24"/>
  <c r="AK99" i="30"/>
  <c r="BM99" i="14"/>
  <c r="AB93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L88" i="66" s="1"/>
  <c r="N88" s="1"/>
  <c r="E88" i="57" s="1"/>
  <c r="C89" i="39"/>
  <c r="L89" i="66" s="1"/>
  <c r="O89" s="1"/>
  <c r="D89" i="58" s="1"/>
  <c r="C90" i="39"/>
  <c r="C91"/>
  <c r="L91" i="66" s="1"/>
  <c r="M91" s="1"/>
  <c r="D91" i="57" s="1"/>
  <c r="C92" i="39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K91"/>
  <c r="F91"/>
  <c r="L90"/>
  <c r="P90" s="1"/>
  <c r="E90" i="58" s="1"/>
  <c r="K90" i="66"/>
  <c r="F90"/>
  <c r="K89"/>
  <c r="F89"/>
  <c r="K88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77" i="57" l="1"/>
  <c r="F73"/>
  <c r="F13"/>
  <c r="F91" i="58"/>
  <c r="F7" i="63"/>
  <c r="F57"/>
  <c r="C99"/>
  <c r="B99"/>
  <c r="F9"/>
  <c r="F18" i="62"/>
  <c r="F76" i="55"/>
  <c r="C99"/>
  <c r="K99" i="66"/>
  <c r="C9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O46" s="1"/>
  <c r="N54"/>
  <c r="N58"/>
  <c r="O58" s="1"/>
  <c r="N62"/>
  <c r="N66"/>
  <c r="N70"/>
  <c r="N74"/>
  <c r="N78"/>
  <c r="N9"/>
  <c r="O9" s="1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N48"/>
  <c r="N52"/>
  <c r="O52" s="1"/>
  <c r="N55"/>
  <c r="N56"/>
  <c r="N59"/>
  <c r="O59" s="1"/>
  <c r="N60"/>
  <c r="N63"/>
  <c r="N64"/>
  <c r="N67"/>
  <c r="N68"/>
  <c r="N71"/>
  <c r="N72"/>
  <c r="N75"/>
  <c r="N76"/>
  <c r="N79"/>
  <c r="N80"/>
  <c r="N83"/>
  <c r="O83" s="1"/>
  <c r="N84"/>
  <c r="N87"/>
  <c r="N88"/>
  <c r="O88" s="1"/>
  <c r="N91"/>
  <c r="O91" s="1"/>
  <c r="N92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3"/>
  <c r="V48"/>
  <c r="O48"/>
  <c r="V56"/>
  <c r="V4"/>
  <c r="V9"/>
  <c r="V32"/>
  <c r="O32"/>
  <c r="V40"/>
  <c r="V16"/>
  <c r="O16"/>
  <c r="V24"/>
  <c r="V43"/>
  <c r="V98"/>
  <c r="O98"/>
  <c r="V10" i="56"/>
  <c r="O10"/>
  <c r="V24"/>
  <c r="V26"/>
  <c r="O26"/>
  <c r="V42"/>
  <c r="O42"/>
  <c r="O51"/>
  <c r="N8" i="55"/>
  <c r="F9"/>
  <c r="I99"/>
  <c r="M99"/>
  <c r="G10"/>
  <c r="N12"/>
  <c r="O12" s="1"/>
  <c r="F13"/>
  <c r="N28"/>
  <c r="O28" s="1"/>
  <c r="F29"/>
  <c r="N44"/>
  <c r="O44" s="1"/>
  <c r="F45"/>
  <c r="O46"/>
  <c r="V54"/>
  <c r="N60"/>
  <c r="O60" s="1"/>
  <c r="F61"/>
  <c r="O72"/>
  <c r="O80"/>
  <c r="O13" i="56"/>
  <c r="O29"/>
  <c r="O45"/>
  <c r="O57"/>
  <c r="O65"/>
  <c r="O73"/>
  <c r="V62" i="55"/>
  <c r="V66"/>
  <c r="V74"/>
  <c r="V82"/>
  <c r="V94"/>
  <c r="O94"/>
  <c r="V6" i="56"/>
  <c r="O6"/>
  <c r="O15"/>
  <c r="V22"/>
  <c r="O22"/>
  <c r="O31"/>
  <c r="V38"/>
  <c r="V47"/>
  <c r="V52"/>
  <c r="V54"/>
  <c r="O54"/>
  <c r="V62"/>
  <c r="O62"/>
  <c r="V70"/>
  <c r="O70"/>
  <c r="V78"/>
  <c r="O78"/>
  <c r="V86"/>
  <c r="V91"/>
  <c r="V94"/>
  <c r="V68" i="57"/>
  <c r="V12" i="55"/>
  <c r="V28"/>
  <c r="V44"/>
  <c r="V60"/>
  <c r="V90"/>
  <c r="V11" i="56"/>
  <c r="V18"/>
  <c r="O18"/>
  <c r="V27"/>
  <c r="V34"/>
  <c r="O34"/>
  <c r="V48"/>
  <c r="V50"/>
  <c r="O50"/>
  <c r="B99" i="55"/>
  <c r="F3"/>
  <c r="K99"/>
  <c r="F5"/>
  <c r="G18"/>
  <c r="O19"/>
  <c r="N20"/>
  <c r="O20" s="1"/>
  <c r="F21"/>
  <c r="N36"/>
  <c r="F37"/>
  <c r="N52"/>
  <c r="O52" s="1"/>
  <c r="F53"/>
  <c r="O68"/>
  <c r="O84"/>
  <c r="O5" i="56"/>
  <c r="O21"/>
  <c r="O37"/>
  <c r="O53"/>
  <c r="O61"/>
  <c r="O69"/>
  <c r="O77"/>
  <c r="O93"/>
  <c r="V70" i="55"/>
  <c r="O70"/>
  <c r="V78"/>
  <c r="V86"/>
  <c r="O86"/>
  <c r="O7" i="56"/>
  <c r="V14"/>
  <c r="V23"/>
  <c r="V28"/>
  <c r="V30"/>
  <c r="O30"/>
  <c r="V44"/>
  <c r="V46"/>
  <c r="V58"/>
  <c r="V66"/>
  <c r="O66"/>
  <c r="V71"/>
  <c r="V74"/>
  <c r="V82"/>
  <c r="V90"/>
  <c r="V98"/>
  <c r="J99" i="55"/>
  <c r="G6"/>
  <c r="N24"/>
  <c r="O24" s="1"/>
  <c r="N40"/>
  <c r="O40" s="1"/>
  <c r="N56"/>
  <c r="O56" s="1"/>
  <c r="O56" i="56"/>
  <c r="V38" i="58"/>
  <c r="V41"/>
  <c r="V54"/>
  <c r="V86"/>
  <c r="V89"/>
  <c r="V75" i="55"/>
  <c r="G3" i="56"/>
  <c r="V56"/>
  <c r="V64"/>
  <c r="B99" i="57"/>
  <c r="F3"/>
  <c r="K99"/>
  <c r="N82"/>
  <c r="F83"/>
  <c r="V92"/>
  <c r="F97"/>
  <c r="C99" i="58"/>
  <c r="I99"/>
  <c r="M99"/>
  <c r="N4"/>
  <c r="F5"/>
  <c r="N12"/>
  <c r="F13"/>
  <c r="V14"/>
  <c r="N20"/>
  <c r="F21"/>
  <c r="V37"/>
  <c r="V68" i="55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2"/>
  <c r="N3" i="56"/>
  <c r="N90" i="57"/>
  <c r="F91"/>
  <c r="K99" i="58"/>
  <c r="U99"/>
  <c r="F9"/>
  <c r="F17"/>
  <c r="V26"/>
  <c r="O26"/>
  <c r="V42"/>
  <c r="O45"/>
  <c r="V58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57"/>
  <c r="O25"/>
  <c r="O82" i="55"/>
  <c r="O81" i="58"/>
  <c r="O90" i="55"/>
  <c r="O88"/>
  <c r="V51"/>
  <c r="O17" i="58"/>
  <c r="O27" i="55"/>
  <c r="O63"/>
  <c r="O43"/>
  <c r="O42" i="58"/>
  <c r="O41" i="56"/>
  <c r="O4" i="55"/>
  <c r="O66" i="58"/>
  <c r="O28" i="56"/>
  <c r="O92"/>
  <c r="O38"/>
  <c r="O36"/>
  <c r="O25"/>
  <c r="O36" i="55"/>
  <c r="O9"/>
  <c r="O95"/>
  <c r="O76"/>
  <c r="G58"/>
  <c r="G50"/>
  <c r="V50" s="1"/>
  <c r="G42"/>
  <c r="V42" s="1"/>
  <c r="G34"/>
  <c r="O14"/>
  <c r="O96" i="56"/>
  <c r="O95"/>
  <c r="O75"/>
  <c r="O72"/>
  <c r="O64"/>
  <c r="O40"/>
  <c r="O84"/>
  <c r="O76"/>
  <c r="O74"/>
  <c r="O68"/>
  <c r="O67"/>
  <c r="O60"/>
  <c r="O48"/>
  <c r="O44"/>
  <c r="O32"/>
  <c r="G79" i="55"/>
  <c r="V79" s="1"/>
  <c r="G64"/>
  <c r="O17"/>
  <c r="G11"/>
  <c r="V11" s="1"/>
  <c r="E99"/>
  <c r="D99"/>
  <c r="O22"/>
  <c r="G75" i="58"/>
  <c r="O53"/>
  <c r="O29"/>
  <c r="G25" i="57"/>
  <c r="V25" s="1"/>
  <c r="G9"/>
  <c r="V9" s="1"/>
  <c r="G91" i="58"/>
  <c r="G59"/>
  <c r="G43"/>
  <c r="E99"/>
  <c r="G27"/>
  <c r="G11"/>
  <c r="V11" s="1"/>
  <c r="V97"/>
  <c r="O30"/>
  <c r="O22"/>
  <c r="D99"/>
  <c r="G90" i="57"/>
  <c r="V90" s="1"/>
  <c r="O56"/>
  <c r="O44"/>
  <c r="O24"/>
  <c r="V93" i="58"/>
  <c r="V66"/>
  <c r="V63" i="55"/>
  <c r="O7"/>
  <c r="V39" i="56"/>
  <c r="O91" i="55"/>
  <c r="O35"/>
  <c r="V5" i="58"/>
  <c r="V19" i="56"/>
  <c r="G13" i="57"/>
  <c r="O13" s="1"/>
  <c r="G29"/>
  <c r="V29" s="1"/>
  <c r="G45"/>
  <c r="O45" s="1"/>
  <c r="G61"/>
  <c r="V61" s="1"/>
  <c r="G77"/>
  <c r="V77" s="1"/>
  <c r="G93"/>
  <c r="V93" s="1"/>
  <c r="O48"/>
  <c r="O64"/>
  <c r="O97" i="56"/>
  <c r="O89"/>
  <c r="O81"/>
  <c r="O59" i="55"/>
  <c r="E99" i="56"/>
  <c r="G12"/>
  <c r="V12" s="1"/>
  <c r="G8"/>
  <c r="V8" s="1"/>
  <c r="G4"/>
  <c r="V4" s="1"/>
  <c r="V77" i="58"/>
  <c r="V61"/>
  <c r="O3" i="55"/>
  <c r="V43" i="56"/>
  <c r="O9" i="58"/>
  <c r="O87" i="56"/>
  <c r="O79"/>
  <c r="O71"/>
  <c r="O63"/>
  <c r="O55"/>
  <c r="O8"/>
  <c r="O71" i="55"/>
  <c r="O4" i="57"/>
  <c r="V35" i="56"/>
  <c r="O87" i="55"/>
  <c r="V21" i="58"/>
  <c r="G5" i="57"/>
  <c r="V5" s="1"/>
  <c r="G21"/>
  <c r="V21" s="1"/>
  <c r="G37"/>
  <c r="G53"/>
  <c r="O53" s="1"/>
  <c r="G69"/>
  <c r="O69" s="1"/>
  <c r="O40"/>
  <c r="O85" i="56"/>
  <c r="O83" i="55"/>
  <c r="O75"/>
  <c r="O67"/>
  <c r="O39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l="1"/>
  <c r="V53" i="57"/>
  <c r="O16" i="56"/>
  <c r="O12"/>
  <c r="O64" i="55"/>
  <c r="V64"/>
  <c r="O11"/>
  <c r="V75" i="58"/>
  <c r="O75"/>
  <c r="O9" i="57"/>
  <c r="O90"/>
  <c r="O61"/>
  <c r="O91" i="58"/>
  <c r="V91"/>
  <c r="O59"/>
  <c r="V59"/>
  <c r="V43"/>
  <c r="O43"/>
  <c r="O27"/>
  <c r="V27"/>
  <c r="O11"/>
  <c r="O80"/>
  <c r="O93" i="57"/>
  <c r="O29"/>
  <c r="O21"/>
  <c r="V69"/>
  <c r="O5"/>
  <c r="O37"/>
  <c r="V37"/>
  <c r="O77"/>
  <c r="V13"/>
  <c r="O4" i="56"/>
  <c r="O56" i="58"/>
  <c r="V45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M7"/>
  <c r="DA7"/>
  <c r="CO93"/>
  <c r="CM95"/>
  <c r="CT95"/>
  <c r="DA95"/>
  <c r="DB95"/>
  <c r="DB83"/>
  <c r="DB75"/>
  <c r="DB67"/>
  <c r="DB63"/>
  <c r="DB42"/>
  <c r="DB37"/>
  <c r="DB33"/>
  <c r="DB29"/>
  <c r="DB25"/>
  <c r="DB3"/>
  <c r="BT96"/>
  <c r="DJ96" s="1"/>
  <c r="F96" i="40" s="1"/>
  <c r="DA96" i="54"/>
  <c r="DA84"/>
  <c r="BT37"/>
  <c r="BT32"/>
  <c r="DJ32" s="1"/>
  <c r="F32" i="40" s="1"/>
  <c r="BT28" i="54"/>
  <c r="BT24"/>
  <c r="BT8"/>
  <c r="CZ97"/>
  <c r="CZ77"/>
  <c r="CZ6"/>
  <c r="CV4"/>
  <c r="BM96"/>
  <c r="BM84"/>
  <c r="BM67"/>
  <c r="BM62"/>
  <c r="BM56"/>
  <c r="BM42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67" i="54"/>
  <c r="AY96"/>
  <c r="DG96" s="1"/>
  <c r="C96" i="40" s="1"/>
  <c r="AY93" i="54"/>
  <c r="AY70"/>
  <c r="AY51"/>
  <c r="AY37"/>
  <c r="AY24"/>
  <c r="DI96"/>
  <c r="E96" i="40" s="1"/>
  <c r="AR16" i="54"/>
  <c r="DF16" s="1"/>
  <c r="B16" i="40" s="1"/>
  <c r="AR96" i="54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8" i="54"/>
  <c r="DF8" s="1"/>
  <c r="B8" i="40" s="1"/>
  <c r="AR4" i="54"/>
  <c r="DF4" s="1"/>
  <c r="B4" i="40" s="1"/>
  <c r="BY46" i="54"/>
  <c r="BY58"/>
  <c r="BY86"/>
  <c r="BF46"/>
  <c r="BY85"/>
  <c r="DB87"/>
  <c r="CG95"/>
  <c r="AP99"/>
  <c r="BR99"/>
  <c r="CG10"/>
  <c r="BY12"/>
  <c r="BM40"/>
  <c r="BY91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J91"/>
  <c r="F91" i="40" s="1"/>
  <c r="BF92" i="54"/>
  <c r="DH92" s="1"/>
  <c r="D92" i="40" s="1"/>
  <c r="BF97" i="54"/>
  <c r="BF17"/>
  <c r="DH17" s="1"/>
  <c r="D17" i="40" s="1"/>
  <c r="BF30" i="54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DG6" s="1"/>
  <c r="AY8"/>
  <c r="AY9"/>
  <c r="AY15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AY58"/>
  <c r="AY62"/>
  <c r="DI62"/>
  <c r="E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AY28"/>
  <c r="DJ28"/>
  <c r="F28" i="40" s="1"/>
  <c r="AY31" i="54"/>
  <c r="AY36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AY71"/>
  <c r="DG71" s="1"/>
  <c r="C71" i="40" s="1"/>
  <c r="AY82" i="54"/>
  <c r="AY8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88"/>
  <c r="C88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35" i="54" l="1"/>
  <c r="DD53"/>
  <c r="DD20"/>
  <c r="DD11"/>
  <c r="DD87"/>
  <c r="DD71"/>
  <c r="DD55"/>
  <c r="CW86"/>
  <c r="CW48"/>
  <c r="CP44"/>
  <c r="CI7"/>
  <c r="CI17"/>
  <c r="C6" i="40"/>
  <c r="DK6" i="54"/>
  <c r="DK5"/>
  <c r="CB61"/>
  <c r="CB74"/>
  <c r="CI9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8"/>
  <c r="AE99" i="27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1"/>
  <c r="AD81" s="1"/>
  <c r="AC93"/>
  <c r="AD93" s="1"/>
  <c r="AC96"/>
  <c r="AD96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C42"/>
  <c r="AC46"/>
  <c r="AC50"/>
  <c r="AC54"/>
  <c r="AC58"/>
  <c r="AC62"/>
  <c r="AC66"/>
  <c r="AC70"/>
  <c r="AC74"/>
  <c r="AC78"/>
  <c r="AC82"/>
  <c r="AC86"/>
  <c r="AC90"/>
  <c r="AC94"/>
  <c r="AC98"/>
  <c r="AC77"/>
  <c r="AD77" s="1"/>
  <c r="AC89"/>
  <c r="AD89" s="1"/>
  <c r="AC97"/>
  <c r="AD97" s="1"/>
  <c r="AC92"/>
  <c r="AD92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C41"/>
  <c r="AC45"/>
  <c r="AC49"/>
  <c r="AC53"/>
  <c r="AC57"/>
  <c r="AC61"/>
  <c r="AC65"/>
  <c r="AC69"/>
  <c r="AC73"/>
  <c r="AC85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C56"/>
  <c r="AC60"/>
  <c r="AC64"/>
  <c r="AC68"/>
  <c r="AC72"/>
  <c r="AC76"/>
  <c r="AD76" s="1"/>
  <c r="AC80"/>
  <c r="AD80" s="1"/>
  <c r="AC84"/>
  <c r="AD84" s="1"/>
  <c r="AC88"/>
  <c r="AD88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8"/>
  <c r="AD42"/>
  <c r="AD46"/>
  <c r="AD50"/>
  <c r="AD54"/>
  <c r="AD58"/>
  <c r="AD62"/>
  <c r="AD66"/>
  <c r="AD70"/>
  <c r="AD74"/>
  <c r="AD78"/>
  <c r="AD82"/>
  <c r="AD86"/>
  <c r="AD90"/>
  <c r="AD94"/>
  <c r="AD98"/>
  <c r="AD37"/>
  <c r="AD41"/>
  <c r="AD45"/>
  <c r="AD49"/>
  <c r="AD53"/>
  <c r="AD57"/>
  <c r="AD61"/>
  <c r="AD65"/>
  <c r="AD69"/>
  <c r="AD73"/>
  <c r="AD85"/>
  <c r="AD52"/>
  <c r="AD56"/>
  <c r="AD60"/>
  <c r="AD64"/>
  <c r="AD68"/>
  <c r="AD7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C4" i="27"/>
  <c r="AD4" s="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D3"/>
  <c r="AD4" i="24"/>
  <c r="AC4" i="28"/>
  <c r="AD4" s="1"/>
  <c r="AC3" i="24"/>
  <c r="AD3" s="1"/>
  <c r="AC5" i="27"/>
  <c r="AD5" s="1"/>
  <c r="AC4" i="26"/>
  <c r="AD4" s="1"/>
  <c r="AD3" i="27"/>
  <c r="AC3" i="26"/>
  <c r="AD3" s="1"/>
  <c r="AC3" i="28"/>
  <c r="AD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C6" i="28"/>
  <c r="AD6" s="1"/>
  <c r="AC6" i="29"/>
  <c r="AD6" s="1"/>
  <c r="AC6" i="24"/>
  <c r="AD6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4"/>
  <c r="AD9" s="1"/>
  <c r="AC9" i="29"/>
  <c r="AD9" s="1"/>
  <c r="AC8"/>
  <c r="AD8" s="1"/>
  <c r="AC9" i="27"/>
  <c r="AD9" s="1"/>
  <c r="AC8" i="26"/>
  <c r="AD8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C10" i="24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7"/>
  <c r="AD11" s="1"/>
  <c r="AC11" i="24"/>
  <c r="AD11" s="1"/>
  <c r="AC10" i="26"/>
  <c r="AD10" s="1"/>
  <c r="AC9"/>
  <c r="AD9" s="1"/>
  <c r="AC11" i="29"/>
  <c r="AD11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7"/>
  <c r="AD12" s="1"/>
  <c r="AC12" i="28"/>
  <c r="AD12" s="1"/>
  <c r="V9" i="62"/>
  <c r="AC11" i="26"/>
  <c r="AD11" s="1"/>
  <c r="AC12" i="24"/>
  <c r="AD12" s="1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V14" i="53"/>
  <c r="U14"/>
  <c r="T14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4" i="28"/>
  <c r="AD14" s="1"/>
  <c r="AC14" i="24"/>
  <c r="AD14" s="1"/>
  <c r="AC13" i="26"/>
  <c r="AD13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7"/>
  <c r="AD15" s="1"/>
  <c r="AC15" i="28"/>
  <c r="AD15" s="1"/>
  <c r="AC14" i="26"/>
  <c r="AD14" s="1"/>
  <c r="G16" i="44"/>
  <c r="V16" i="53"/>
  <c r="U16"/>
  <c r="T16"/>
  <c r="N16" i="26" s="1"/>
  <c r="O16" i="53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7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6" i="29"/>
  <c r="AD16" s="1"/>
  <c r="AC15" i="26"/>
  <c r="AD15" s="1"/>
  <c r="AC16" i="27"/>
  <c r="AD16" s="1"/>
  <c r="AC16" i="28"/>
  <c r="AD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4"/>
  <c r="AD17" s="1"/>
  <c r="AC17" i="27"/>
  <c r="AD17" s="1"/>
  <c r="AC17" i="28"/>
  <c r="AD17" s="1"/>
  <c r="AC17" i="29"/>
  <c r="AD17" s="1"/>
  <c r="H18" i="44"/>
  <c r="AC16" i="26"/>
  <c r="AD16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9"/>
  <c r="AD18" s="1"/>
  <c r="AC18" i="28"/>
  <c r="AD18" s="1"/>
  <c r="AC17" i="26"/>
  <c r="AD17" s="1"/>
  <c r="AC18" i="27"/>
  <c r="AD18" s="1"/>
  <c r="AC18" i="24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J19"/>
  <c r="G16" i="63"/>
  <c r="V16" s="1"/>
  <c r="AC19" i="24"/>
  <c r="AD19" s="1"/>
  <c r="AC19" i="28"/>
  <c r="AD19" s="1"/>
  <c r="AC19" i="29"/>
  <c r="AD19" s="1"/>
  <c r="AC19" i="27"/>
  <c r="AD19" s="1"/>
  <c r="AC18" i="26"/>
  <c r="AD18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O17" s="1"/>
  <c r="O16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8"/>
  <c r="AD21" s="1"/>
  <c r="AC21" i="29"/>
  <c r="AD21" s="1"/>
  <c r="AC21" i="27"/>
  <c r="AD21" s="1"/>
  <c r="AC20" i="26"/>
  <c r="AD20" s="1"/>
  <c r="AC21" i="24"/>
  <c r="AD21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H25"/>
  <c r="AC24" i="24"/>
  <c r="AD24" s="1"/>
  <c r="AC24" i="28"/>
  <c r="AD24" s="1"/>
  <c r="AC24" i="29"/>
  <c r="AD24" s="1"/>
  <c r="AC24" i="27"/>
  <c r="AD24" s="1"/>
  <c r="AC23" i="26"/>
  <c r="AD23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H26" i="44"/>
  <c r="AC25" i="27"/>
  <c r="AD25" s="1"/>
  <c r="AC24" i="26"/>
  <c r="AD24" s="1"/>
  <c r="AC25" i="24"/>
  <c r="AD25" s="1"/>
  <c r="G26" i="44"/>
  <c r="J26" s="1"/>
  <c r="V26" i="53"/>
  <c r="N26" i="28" s="1"/>
  <c r="U26" i="53"/>
  <c r="N26" i="27" s="1"/>
  <c r="T26" i="53"/>
  <c r="O26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6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8"/>
  <c r="AD26" s="1"/>
  <c r="AC26" i="29"/>
  <c r="AD26" s="1"/>
  <c r="AC26" i="24"/>
  <c r="AD26" s="1"/>
  <c r="AC25" i="26"/>
  <c r="AD25" s="1"/>
  <c r="AC26" i="27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7" i="29"/>
  <c r="AD27" s="1"/>
  <c r="AC27" i="27"/>
  <c r="AD27" s="1"/>
  <c r="AC27" i="28"/>
  <c r="AD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C29" i="28"/>
  <c r="AD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C30" i="24"/>
  <c r="AD30" s="1"/>
  <c r="AC29" i="26"/>
  <c r="AD29" s="1"/>
  <c r="T31" i="53"/>
  <c r="N31" i="26" s="1"/>
  <c r="O31" i="53"/>
  <c r="S31"/>
  <c r="W31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9"/>
  <c r="AD31" s="1"/>
  <c r="AC31" i="24"/>
  <c r="AD31" s="1"/>
  <c r="AC30" i="26"/>
  <c r="AD30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O32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4"/>
  <c r="AD32" s="1"/>
  <c r="AC32" i="28"/>
  <c r="AD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C32" i="26"/>
  <c r="AD32" s="1"/>
  <c r="AC33" i="24"/>
  <c r="AD33" s="1"/>
  <c r="AC33" i="29"/>
  <c r="AD33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C34" i="26"/>
  <c r="AD34" s="1"/>
  <c r="AC35" i="28"/>
  <c r="AD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C35" i="26"/>
  <c r="AD35" s="1"/>
  <c r="AC36" i="29"/>
  <c r="AD36" s="1"/>
  <c r="AC36" i="24"/>
  <c r="AD36" s="1"/>
  <c r="AC36" i="27"/>
  <c r="AD36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8"/>
  <c r="AD37" s="1"/>
  <c r="AC37" i="29"/>
  <c r="AD37" s="1"/>
  <c r="AC37" i="27"/>
  <c r="AD37" s="1"/>
  <c r="AC36" i="26"/>
  <c r="AD36" s="1"/>
  <c r="G38" i="44"/>
  <c r="AC37" i="24"/>
  <c r="AD37" s="1"/>
  <c r="V38" i="53"/>
  <c r="N38" i="28" s="1"/>
  <c r="U38" i="53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C38" i="27"/>
  <c r="AD38" s="1"/>
  <c r="G39" i="44"/>
  <c r="AO36" i="14"/>
  <c r="E36" i="62" s="1"/>
  <c r="G36" s="1"/>
  <c r="AC37" i="26"/>
  <c r="AD37" s="1"/>
  <c r="AC38" i="29"/>
  <c r="AD38" s="1"/>
  <c r="AC38" i="24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9" i="28"/>
  <c r="AD39" s="1"/>
  <c r="AC39" i="27"/>
  <c r="AD39" s="1"/>
  <c r="AC38" i="26"/>
  <c r="AD38" s="1"/>
  <c r="AC39" i="29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7" l="1"/>
  <c r="AD40" s="1"/>
  <c r="AC40" i="29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7"/>
  <c r="AD41" s="1"/>
  <c r="AC41" i="29"/>
  <c r="AD41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7"/>
  <c r="AD44" s="1"/>
  <c r="AC44" i="28"/>
  <c r="AD44" s="1"/>
  <c r="AC43" i="26"/>
  <c r="AD43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AC46" i="24"/>
  <c r="AD46" s="1"/>
  <c r="AC45" i="26"/>
  <c r="AD45" s="1"/>
  <c r="AC46" i="27"/>
  <c r="AD46" s="1"/>
  <c r="AC46" i="28"/>
  <c r="AD46" s="1"/>
  <c r="AC46" i="29"/>
  <c r="AD46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7" i="24"/>
  <c r="AD47" s="1"/>
  <c r="AC47" i="29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AF51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C48" i="24"/>
  <c r="AD48" s="1"/>
  <c r="AC47" i="26"/>
  <c r="AD47" s="1"/>
  <c r="H49" i="44"/>
  <c r="J49" s="1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50" i="28"/>
  <c r="AD50" s="1"/>
  <c r="AC49" i="26"/>
  <c r="AD49" s="1"/>
  <c r="AC50" i="24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J51" i="44"/>
  <c r="AC51" i="24"/>
  <c r="AD51" s="1"/>
  <c r="AC51" i="27"/>
  <c r="AD51" s="1"/>
  <c r="AC50" i="26"/>
  <c r="AD50" s="1"/>
  <c r="AC51" i="29"/>
  <c r="AD51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9"/>
  <c r="AD52" s="1"/>
  <c r="AC51" i="26"/>
  <c r="AD51" s="1"/>
  <c r="AC52" i="28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U54"/>
  <c r="N54" i="27" s="1"/>
  <c r="T54" i="53"/>
  <c r="O54"/>
  <c r="S54"/>
  <c r="W54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AE59" i="44"/>
  <c r="Q53" i="53"/>
  <c r="C55" i="52"/>
  <c r="P59" i="44"/>
  <c r="J54"/>
  <c r="AG47" i="24"/>
  <c r="AO53" i="44"/>
  <c r="AT53" s="1"/>
  <c r="Y54"/>
  <c r="AB54" s="1"/>
  <c r="AG48" i="24"/>
  <c r="AV58" i="44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7"/>
  <c r="AD54" s="1"/>
  <c r="AC54" i="24"/>
  <c r="AD54" s="1"/>
  <c r="AC54" i="28"/>
  <c r="AD54" s="1"/>
  <c r="AC53" i="26"/>
  <c r="AD53" s="1"/>
  <c r="AC54" i="29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4"/>
  <c r="AD56" s="1"/>
  <c r="AC56" i="28"/>
  <c r="AD56" s="1"/>
  <c r="AC55" i="26"/>
  <c r="AD55" s="1"/>
  <c r="AC56" i="29"/>
  <c r="AD56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G58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9" l="1"/>
  <c r="AD58" s="1"/>
  <c r="AC58" i="27"/>
  <c r="AD58" s="1"/>
  <c r="AC57" i="26"/>
  <c r="AD57" s="1"/>
  <c r="AC58" i="28"/>
  <c r="AD58" s="1"/>
  <c r="AC58" i="24"/>
  <c r="AD58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7"/>
  <c r="AD60" s="1"/>
  <c r="AC60" i="29"/>
  <c r="AD60" s="1"/>
  <c r="H61" i="44"/>
  <c r="AC59" i="26"/>
  <c r="AD59" s="1"/>
  <c r="AC60" i="28"/>
  <c r="AD60" s="1"/>
  <c r="AC60" i="24"/>
  <c r="AD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C61" i="29"/>
  <c r="AD61" s="1"/>
  <c r="AC61" i="27"/>
  <c r="AD61" s="1"/>
  <c r="AC61" i="24"/>
  <c r="AD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4"/>
  <c r="AD62" s="1"/>
  <c r="AC62" i="28"/>
  <c r="AD62" s="1"/>
  <c r="AC61" i="26"/>
  <c r="AD61" s="1"/>
  <c r="AC62" i="27"/>
  <c r="AD62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G61" i="61"/>
  <c r="O61" s="1"/>
  <c r="AC64" i="28"/>
  <c r="AD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C65" i="27"/>
  <c r="AD65" s="1"/>
  <c r="AC65" i="28"/>
  <c r="AD65" s="1"/>
  <c r="AC64" i="26"/>
  <c r="AD64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J66" i="44"/>
  <c r="AC66" i="29"/>
  <c r="AD66" s="1"/>
  <c r="AC66" i="27"/>
  <c r="AD66" s="1"/>
  <c r="AC65" i="26"/>
  <c r="AD65" s="1"/>
  <c r="AC66" i="28"/>
  <c r="AD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AC67" i="24"/>
  <c r="AD67" s="1"/>
  <c r="AC67" i="27"/>
  <c r="AD67" s="1"/>
  <c r="AC66" i="26"/>
  <c r="AD66" s="1"/>
  <c r="AC67" i="29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7" i="26"/>
  <c r="AD67" s="1"/>
  <c r="H69" i="44"/>
  <c r="AC68" i="27"/>
  <c r="AD68" s="1"/>
  <c r="AC68" i="24"/>
  <c r="AD68" s="1"/>
  <c r="Q72" i="44"/>
  <c r="T69" i="53"/>
  <c r="N69" i="26" s="1"/>
  <c r="O69" i="53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7"/>
  <c r="AD69" s="1"/>
  <c r="AC68" i="26"/>
  <c r="AD68" s="1"/>
  <c r="AC69" i="24"/>
  <c r="AD69" s="1"/>
  <c r="AC69" i="28"/>
  <c r="AD69" s="1"/>
  <c r="AC69" i="29"/>
  <c r="AD69" s="1"/>
  <c r="G70" i="44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9"/>
  <c r="AD70" s="1"/>
  <c r="AC70" i="27"/>
  <c r="AD70" s="1"/>
  <c r="AC70" i="24"/>
  <c r="AD70" s="1"/>
  <c r="AC70" i="28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1" i="24"/>
  <c r="AD71" s="1"/>
  <c r="AC70" i="26"/>
  <c r="AD70" s="1"/>
  <c r="AC71" i="28"/>
  <c r="AD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C71" i="26"/>
  <c r="AD71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9"/>
  <c r="AD73" s="1"/>
  <c r="AC73" i="28"/>
  <c r="AD73" s="1"/>
  <c r="AC72" i="26"/>
  <c r="AD72" s="1"/>
  <c r="AC73" i="24"/>
  <c r="AD73" s="1"/>
  <c r="AC73" i="27"/>
  <c r="AD73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C74" i="29"/>
  <c r="AD74" s="1"/>
  <c r="AC74" i="27"/>
  <c r="AD74" s="1"/>
  <c r="AC74" i="24"/>
  <c r="AD74" s="1"/>
  <c r="AC73" i="26"/>
  <c r="AD73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H76" i="44"/>
  <c r="AC75" i="24"/>
  <c r="AD75" s="1"/>
  <c r="AC74" i="26"/>
  <c r="AD74" s="1"/>
  <c r="AC75" i="29"/>
  <c r="AD75" s="1"/>
  <c r="J75" i="44"/>
  <c r="T75" i="52"/>
  <c r="M75" i="26" s="1"/>
  <c r="O75" i="52"/>
  <c r="Q75" s="1"/>
  <c r="V76" i="53"/>
  <c r="N76" i="28" s="1"/>
  <c r="U76" i="53"/>
  <c r="T76"/>
  <c r="N76" i="26" s="1"/>
  <c r="O76" i="53"/>
  <c r="S76"/>
  <c r="W76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8"/>
  <c r="AD76" s="1"/>
  <c r="AC75" i="26"/>
  <c r="AD75" s="1"/>
  <c r="AC76" i="29"/>
  <c r="AD76" s="1"/>
  <c r="AC76" i="24"/>
  <c r="AD76" s="1"/>
  <c r="AC76" i="27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8"/>
  <c r="AD77" s="1"/>
  <c r="AC77" i="27"/>
  <c r="AD77" s="1"/>
  <c r="AC76" i="26"/>
  <c r="AD76" s="1"/>
  <c r="AC77" i="24"/>
  <c r="AD77" s="1"/>
  <c r="V78" i="53"/>
  <c r="N78" i="28" s="1"/>
  <c r="U78" i="53"/>
  <c r="N78" i="27" s="1"/>
  <c r="T78" i="53"/>
  <c r="O78"/>
  <c r="S78"/>
  <c r="N78" i="24" s="1"/>
  <c r="W78" i="53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AF81"/>
  <c r="N78" i="26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8" i="29"/>
  <c r="AD78" s="1"/>
  <c r="AC78" i="24"/>
  <c r="AD78" s="1"/>
  <c r="AC78" i="28"/>
  <c r="AD78" s="1"/>
  <c r="AC77" i="26"/>
  <c r="AD77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J80" s="1"/>
  <c r="G80"/>
  <c r="AC79" i="29"/>
  <c r="AD79" s="1"/>
  <c r="AC78" i="26"/>
  <c r="AD78" s="1"/>
  <c r="AC79" i="24"/>
  <c r="AD79" s="1"/>
  <c r="AC79" i="28"/>
  <c r="AD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2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N83" i="26" s="1"/>
  <c r="O83" i="53"/>
  <c r="S83"/>
  <c r="N83" i="24" s="1"/>
  <c r="W83" i="53"/>
  <c r="V83"/>
  <c r="N83" i="28" s="1"/>
  <c r="U83" i="5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9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9"/>
  <c r="AD83" s="1"/>
  <c r="AC83" i="28"/>
  <c r="AD83" s="1"/>
  <c r="AC83" i="24"/>
  <c r="AD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C84" i="24"/>
  <c r="AD84" s="1"/>
  <c r="AC84" i="29"/>
  <c r="AD84" s="1"/>
  <c r="AC84" i="27"/>
  <c r="AD84" s="1"/>
  <c r="AC83" i="26"/>
  <c r="AD83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C85" i="24"/>
  <c r="AD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4"/>
  <c r="AD86" s="1"/>
  <c r="AC86" i="28"/>
  <c r="AD86" s="1"/>
  <c r="AC85" i="26"/>
  <c r="AD85" s="1"/>
  <c r="AC86" i="29"/>
  <c r="AD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C86" i="26"/>
  <c r="AD86" s="1"/>
  <c r="AC87" i="28"/>
  <c r="AD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AC88" i="28"/>
  <c r="AD88" s="1"/>
  <c r="AC88" i="29"/>
  <c r="AD88" s="1"/>
  <c r="AC87" i="26"/>
  <c r="AD87" s="1"/>
  <c r="AC88" i="27"/>
  <c r="AD88" s="1"/>
  <c r="H89" i="44"/>
  <c r="AC88" i="24"/>
  <c r="AD88" s="1"/>
  <c r="T88" i="52"/>
  <c r="M88" i="26" s="1"/>
  <c r="O88" i="52"/>
  <c r="Q88" s="1"/>
  <c r="Q92" i="44"/>
  <c r="T89" i="53"/>
  <c r="O89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9"/>
  <c r="AD89" s="1"/>
  <c r="AC89" i="27"/>
  <c r="AD89" s="1"/>
  <c r="AC89" i="24"/>
  <c r="AD89" s="1"/>
  <c r="AC89" i="28"/>
  <c r="AD89" s="1"/>
  <c r="AC88" i="26"/>
  <c r="AD88" s="1"/>
  <c r="Q93" i="44"/>
  <c r="V90" i="53"/>
  <c r="N90" i="28" s="1"/>
  <c r="U90" i="53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90" i="29"/>
  <c r="AD90" s="1"/>
  <c r="AC90" i="27"/>
  <c r="AD90" s="1"/>
  <c r="AC90" i="24"/>
  <c r="AD90" s="1"/>
  <c r="AC90" i="28"/>
  <c r="AD90" s="1"/>
  <c r="AC89" i="26"/>
  <c r="AD89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C91" i="24"/>
  <c r="AD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4"/>
  <c r="AD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8"/>
  <c r="AD93" s="1"/>
  <c r="AC93" i="29"/>
  <c r="AD93" s="1"/>
  <c r="AC93" i="27"/>
  <c r="AD93" s="1"/>
  <c r="AC92" i="26"/>
  <c r="AD92" s="1"/>
  <c r="AC93" i="24"/>
  <c r="AD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4"/>
  <c r="AD94" s="1"/>
  <c r="AC93" i="26"/>
  <c r="AD93" s="1"/>
  <c r="AC94" i="29"/>
  <c r="AD94" s="1"/>
  <c r="O90" i="61"/>
  <c r="AC94" i="27"/>
  <c r="AD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U95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8"/>
  <c r="AD95" s="1"/>
  <c r="AC95" i="24"/>
  <c r="AD95" s="1"/>
  <c r="AC95" i="29"/>
  <c r="AD95" s="1"/>
  <c r="AC95" i="27"/>
  <c r="AD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AC96" i="24"/>
  <c r="AD96" s="1"/>
  <c r="AC96" i="28"/>
  <c r="AD96" s="1"/>
  <c r="Q100" i="44"/>
  <c r="T97" i="53"/>
  <c r="N97" i="26" s="1"/>
  <c r="O97" i="53"/>
  <c r="S97"/>
  <c r="N97" i="24" s="1"/>
  <c r="W97" i="53"/>
  <c r="V97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C97" i="27"/>
  <c r="AD97" s="1"/>
  <c r="AC96" i="26"/>
  <c r="AD96" s="1"/>
  <c r="V92" i="63"/>
  <c r="AC97" i="29"/>
  <c r="AD97" s="1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9"/>
  <c r="AD98" s="1"/>
  <c r="N98" i="26"/>
  <c r="AC98" i="27"/>
  <c r="AD98" s="1"/>
  <c r="AC98" i="24"/>
  <c r="AD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<sst xmlns="http://schemas.openxmlformats.org/spreadsheetml/2006/main" count="7844" uniqueCount="490">
  <si>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</si>
  <si>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</si>
  <si>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</si>
  <si>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</si>
  <si>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</si>
  <si>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</si>
  <si>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</si>
  <si>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</si>
  <si>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</si>
  <si>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</si>
  <si>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</si>
  <si>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</si>
  <si>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</si>
  <si>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</si>
  <si>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</si>
  <si>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</si>
  <si>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</si>
  <si>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</si>
  <si>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</si>
  <si>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</si>
  <si>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</si>
  <si>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</si>
  <si>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</si>
  <si>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</si>
  <si>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</si>
  <si>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</si>
  <si>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</si>
  <si>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</si>
  <si>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</si>
  <si>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</si>
  <si>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</si>
  <si>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</si>
  <si>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</si>
  <si>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</si>
  <si>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</si>
  <si>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</si>
  <si>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</si>
  <si>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</si>
  <si>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</si>
  <si>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</si>
  <si>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</si>
  <si>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</si>
  <si>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</si>
  <si>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</si>
  <si>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</si>
  <si>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</si>
  <si>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</si>
  <si>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</si>
  <si>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</si>
  <si>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</si>
  <si>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</si>
  <si>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</si>
  <si>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</si>
  <si>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</si>
  <si>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</si>
  <si>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</si>
  <si>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</si>
  <si>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</si>
  <si>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</si>
  <si>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</si>
  <si>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</si>
  <si>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</si>
  <si>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</si>
  <si>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</si>
  <si>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</si>
  <si>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</si>
  <si>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</si>
  <si>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</si>
  <si>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</si>
  <si>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</si>
  <si>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</si>
  <si>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</si>
  <si>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</si>
  <si>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</si>
  <si>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</si>
  <si>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</si>
  <si>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</si>
  <si>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</si>
  <si>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</si>
  <si>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</si>
  <si>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</si>
  <si>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</si>
  <si>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</si>
  <si>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</si>
  <si>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</si>
  <si>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</si>
  <si>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</si>
  <si>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</si>
  <si>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</si>
  <si>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</si>
  <si>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</si>
  <si>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</si>
  <si>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</si>
  <si>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</si>
  <si>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</si>
  <si>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</si>
  <si>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</si>
  <si>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</si>
  <si>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</si>
  <si>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</si>
  <si>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</si>
  <si>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</si>
  <si>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</si>
  <si>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</si>
  <si>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</si>
  <si>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</si>
  <si>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</si>
  <si>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</si>
  <si>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</si>
  <si>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</si>
  <si>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</si>
  <si>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</si>
  <si>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</si>
  <si>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</si>
  <si>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</si>
  <si>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</si>
  <si>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</si>
  <si>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</si>
  <si>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</si>
  <si>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</si>
  <si>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</si>
  <si>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</si>
  <si>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</si>
  <si>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</si>
  <si>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</si>
  <si>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</si>
  <si>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</si>
  <si>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</si>
  <si>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</si>
  <si>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</si>
  <si>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</si>
  <si>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</si>
  <si>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</si>
  <si>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</si>
  <si>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</si>
  <si>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</si>
  <si>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</si>
  <si>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</si>
  <si>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</si>
  <si>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</si>
  <si>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</si>
  <si>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</si>
  <si>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</si>
  <si>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</si>
  <si>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</si>
  <si>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</si>
  <si>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</si>
  <si>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</si>
  <si>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</si>
  <si>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</si>
  <si>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</si>
  <si>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</si>
  <si>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</si>
  <si>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</si>
  <si>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</si>
  <si>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</si>
  <si>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</si>
  <si>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</si>
  <si>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</si>
  <si>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</si>
  <si>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</si>
  <si>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</si>
  <si>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</si>
  <si>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</si>
  <si>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</si>
  <si>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</si>
  <si>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</si>
  <si>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</si>
  <si>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</si>
  <si>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</si>
  <si>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</si>
  <si>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</si>
  <si>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</si>
  <si>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</si>
  <si>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</si>
  <si>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</si>
  <si>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</si>
  <si>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</si>
  <si>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</si>
  <si>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</si>
  <si>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</si>
  <si>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</si>
  <si>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</si>
  <si>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</si>
  <si>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</si>
  <si>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</si>
  <si>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</si>
  <si>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</si>
  <si>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</si>
  <si>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</si>
  <si>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</si>
  <si>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</si>
  <si>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</si>
  <si>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</si>
  <si>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</si>
  <si>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</si>
  <si>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</si>
  <si>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</si>
  <si>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</si>
  <si>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</si>
  <si>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</si>
  <si>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</si>
  <si>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</si>
  <si>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</si>
  <si>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</si>
  <si>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</si>
  <si>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</si>
  <si>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</si>
  <si>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</si>
  <si>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</si>
  <si>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</si>
  <si>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</si>
  <si>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</si>
  <si>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</si>
  <si>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</si>
  <si>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</si>
  <si>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</si>
  <si>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</si>
  <si>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</si>
  <si>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</si>
  <si>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</si>
  <si>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</si>
  <si>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</si>
  <si>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</si>
  <si>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</si>
  <si>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</si>
  <si>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</si>
  <si>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</si>
  <si>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</si>
  <si>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</si>
  <si>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</si>
  <si>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</si>
  <si>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</si>
  <si>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</si>
  <si>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</si>
  <si>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</si>
  <si>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</si>
  <si>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</si>
  <si>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</si>
  <si>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</si>
  <si>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</si>
  <si>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</si>
  <si>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</si>
  <si>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</si>
  <si>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</si>
  <si>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</si>
  <si>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</si>
  <si>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</si>
  <si>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</si>
  <si>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</si>
  <si>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</si>
  <si>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</si>
  <si>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</si>
  <si>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</si>
  <si>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</si>
  <si>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</si>
  <si>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</si>
  <si>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</si>
  <si>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</si>
  <si>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</si>
  <si>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</si>
  <si>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</si>
  <si>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</si>
  <si>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</si>
  <si>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</si>
  <si>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</si>
  <si>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</si>
  <si>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</si>
  <si>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</si>
  <si>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</si>
  <si>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</si>
  <si>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</si>
  <si>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</si>
  <si>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</si>
  <si>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</si>
  <si>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</si>
  <si>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</si>
  <si>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</si>
  <si>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</si>
  <si>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</si>
  <si>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</si>
  <si>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</si>
  <si>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</si>
  <si>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</si>
  <si>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</si>
  <si>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</si>
  <si>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</si>
  <si>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</si>
  <si>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</si>
  <si>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</si>
  <si>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</si>
  <si>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</si>
  <si>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</si>
  <si>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</si>
  <si>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</si>
  <si>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</si>
  <si>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</si>
  <si>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</si>
  <si>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</si>
  <si>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</si>
  <si>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</si>
  <si>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</si>
  <si>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</si>
  <si>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</si>
  <si>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</si>
  <si>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</si>
  <si>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</si>
  <si>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</si>
  <si>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</si>
  <si>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</si>
  <si>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</si>
  <si>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</si>
  <si>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</si>
  <si>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</si>
  <si>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</si>
  <si>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</si>
  <si>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</si>
  <si>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</si>
  <si>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</si>
  <si>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</si>
  <si>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</si>
  <si>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</si>
  <si>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</si>
  <si>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</si>
  <si>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</si>
  <si>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</si>
  <si>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</si>
  <si>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</si>
  <si>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</si>
  <si>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</si>
  <si>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</si>
  <si>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</si>
  <si>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</si>
  <si>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</si>
  <si>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</si>
  <si>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</si>
  <si>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</si>
  <si>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</si>
  <si>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</si>
  <si>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</si>
  <si>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</si>
  <si>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</si>
  <si>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</si>
  <si>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</si>
  <si>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</si>
  <si>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</si>
  <si>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</si>
  <si>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</si>
  <si>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</si>
  <si>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</si>
  <si>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</si>
  <si>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</si>
  <si>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</si>
  <si>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</si>
  <si>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</si>
  <si>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</si>
  <si>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</si>
  <si>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</si>
  <si>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</si>
  <si>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</si>
  <si>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</si>
  <si>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</si>
  <si>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</si>
  <si>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</si>
  <si>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</si>
  <si>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</si>
  <si>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</si>
  <si>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</si>
  <si>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</si>
  <si>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</si>
  <si>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</si>
  <si>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</si>
  <si>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</si>
  <si>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</si>
  <si>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</si>
  <si>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</si>
  <si>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</si>
  <si>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</si>
  <si>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</si>
  <si>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</si>
  <si>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</si>
  <si>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</si>
  <si>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</si>
  <si>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</si>
  <si>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</si>
  <si>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</si>
  <si>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</si>
  <si>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</si>
  <si>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</si>
  <si>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</si>
  <si>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</si>
  <si>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</si>
  <si>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</si>
  <si>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</si>
  <si>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</si>
  <si>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</si>
  <si>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</si>
  <si>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</si>
  <si>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</si>
  <si>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</si>
  <si>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</si>
  <si>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</si>
  <si>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</si>
  <si>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</si>
  <si>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</si>
  <si>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</si>
  <si>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</si>
  <si>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</si>
  <si>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</si>
  <si>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</si>
  <si>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</si>
  <si>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</si>
  <si>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</si>
  <si>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</si>
  <si>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</si>
  <si>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</si>
  <si>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</si>
  <si>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</si>
  <si>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</si>
  <si>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</si>
  <si>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</si>
  <si>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</si>
  <si>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</si>
  <si>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</si>
  <si>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</si>
  <si>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ANTA_CRF(NR-102)</t>
  </si>
  <si>
    <t>ANTA_GF(NR-102)</t>
  </si>
  <si>
    <t>ANTA_LF(NR-102)</t>
  </si>
  <si>
    <t>ANTA_RF(NR-102)</t>
  </si>
  <si>
    <t>AURY_CRF(NR-102)</t>
  </si>
  <si>
    <t>AURY_GF(NR-102)</t>
  </si>
  <si>
    <t>AURY_LF(NR-102)</t>
  </si>
  <si>
    <t>AURY_RF(NR-102)</t>
  </si>
  <si>
    <t>BRBCL(ER-38)</t>
  </si>
  <si>
    <t>BSIUL(NR-102)</t>
  </si>
  <si>
    <t>CHAMERA1(NR-102)</t>
  </si>
  <si>
    <t>CHAMERA2(NR-102)</t>
  </si>
  <si>
    <t>CHAMERA3(NR-102)</t>
  </si>
  <si>
    <t>DADRI_CRF(NR-102)</t>
  </si>
  <si>
    <t>DADRI_GF(NR-102)</t>
  </si>
  <si>
    <t>DADRI_LF(NR-102)</t>
  </si>
  <si>
    <t>DADRI_RF(NR-102)</t>
  </si>
  <si>
    <t>DADRT2(NR-102)</t>
  </si>
  <si>
    <t>DHAULIGNGA(NR-102)</t>
  </si>
  <si>
    <t>DULHASTI(NR-102)</t>
  </si>
  <si>
    <t>FSTPP I &amp; II(ER-38)</t>
  </si>
  <si>
    <t>JHAJJAR(NR-102)</t>
  </si>
  <si>
    <t>KHSTPP-II(ER-38)</t>
  </si>
  <si>
    <t>KOTESHWR(NR-102)</t>
  </si>
  <si>
    <t>NAPP(NR-102)</t>
  </si>
  <si>
    <t>NJPC(NR-102)</t>
  </si>
  <si>
    <t>PARBATI3(NR-102)</t>
  </si>
  <si>
    <t>RAPPB(NR-102)</t>
  </si>
  <si>
    <t>RAPPC(NR-102)</t>
  </si>
  <si>
    <t>RIHAND1(NR-102)</t>
  </si>
  <si>
    <t>RIHAND2(NR-102)</t>
  </si>
  <si>
    <t>RIHAND3(NR-102)</t>
  </si>
  <si>
    <t>SALAL(NR-102)</t>
  </si>
  <si>
    <t>SASAN(WR-59)</t>
  </si>
  <si>
    <t>SEWA2(NR-102)</t>
  </si>
  <si>
    <t>SINGRAULI(NR-102)</t>
  </si>
  <si>
    <t>SINGRAULI_HYDRO(NR-102)</t>
  </si>
  <si>
    <t>TALA(ER-38)</t>
  </si>
  <si>
    <t>TANAKPUR(NR-102)</t>
  </si>
  <si>
    <t>TEHRI(NR-102)</t>
  </si>
  <si>
    <t>UNCHAHAR1(NR-102)</t>
  </si>
  <si>
    <t>UNCHAHAR2(NR-102)</t>
  </si>
  <si>
    <t>UNCHAHAR3(NR-102)</t>
  </si>
  <si>
    <t>UNCHAHAR4(NR-102)</t>
  </si>
  <si>
    <t>URI(NR-102)</t>
  </si>
  <si>
    <t>URI2(NR-102)</t>
  </si>
  <si>
    <t>SHPPBPL</t>
  </si>
  <si>
    <t>JLHEP</t>
  </si>
  <si>
    <t>DIKCHU</t>
  </si>
  <si>
    <t>JPL</t>
  </si>
  <si>
    <t>Teesta_III</t>
  </si>
  <si>
    <t>JPL-2</t>
  </si>
  <si>
    <t>THEP</t>
  </si>
  <si>
    <t>SEILP2</t>
  </si>
  <si>
    <t>KSK_MAHANADI</t>
  </si>
  <si>
    <t>SINGOLI</t>
  </si>
  <si>
    <t>OEPL</t>
  </si>
  <si>
    <t>HP</t>
  </si>
  <si>
    <t>GMRKEL</t>
  </si>
  <si>
    <t>ITCWIND</t>
  </si>
  <si>
    <t>CHANJUII</t>
  </si>
  <si>
    <t>MePDCL</t>
  </si>
  <si>
    <t>TS1PL_BKN</t>
  </si>
  <si>
    <t>ARP1PL_BKN</t>
  </si>
  <si>
    <t>65IS2022/04/28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</si>
</sst>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203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203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203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203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203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203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203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203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203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203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203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203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203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203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203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203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203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203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203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203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203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203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203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203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203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203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203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203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203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203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203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203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203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203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203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203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203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203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203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203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203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203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203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203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203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203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203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203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203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203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203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203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203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203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203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203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203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203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203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203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203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203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203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203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203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203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203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203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203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203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203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203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203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203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203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203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203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213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213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213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213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238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238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238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238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238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238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238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24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24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24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24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24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24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24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24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24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24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24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24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24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41.92</v>
          </cell>
          <cell r="I68">
            <v>24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583.85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600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591.85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566.85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539.85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425.85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495.85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426.85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426.85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426.85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430.85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424.85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446.85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350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760</v>
          </cell>
          <cell r="G25">
            <v>200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290</v>
          </cell>
          <cell r="O25">
            <v>120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760</v>
          </cell>
          <cell r="G26">
            <v>200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290</v>
          </cell>
          <cell r="O26">
            <v>120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760</v>
          </cell>
          <cell r="G27">
            <v>200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290</v>
          </cell>
          <cell r="O27">
            <v>120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760</v>
          </cell>
          <cell r="G28">
            <v>200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290</v>
          </cell>
          <cell r="O28">
            <v>120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760</v>
          </cell>
          <cell r="G29">
            <v>200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290</v>
          </cell>
          <cell r="O29">
            <v>120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760</v>
          </cell>
          <cell r="G30">
            <v>200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290</v>
          </cell>
          <cell r="O30">
            <v>120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760</v>
          </cell>
          <cell r="G31">
            <v>200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290</v>
          </cell>
          <cell r="O31">
            <v>120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760</v>
          </cell>
          <cell r="G32">
            <v>200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290</v>
          </cell>
          <cell r="O32">
            <v>120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760</v>
          </cell>
          <cell r="G33">
            <v>200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290</v>
          </cell>
          <cell r="O33">
            <v>120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760</v>
          </cell>
          <cell r="G34">
            <v>200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290</v>
          </cell>
          <cell r="O34">
            <v>120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760</v>
          </cell>
          <cell r="G35">
            <v>200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290</v>
          </cell>
          <cell r="O35">
            <v>120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760</v>
          </cell>
          <cell r="G36">
            <v>200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290</v>
          </cell>
          <cell r="O36">
            <v>120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760</v>
          </cell>
          <cell r="G37">
            <v>200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285.38</v>
          </cell>
          <cell r="O37">
            <v>120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760</v>
          </cell>
          <cell r="G38">
            <v>200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285.38</v>
          </cell>
          <cell r="O38">
            <v>120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760</v>
          </cell>
          <cell r="G39">
            <v>200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290</v>
          </cell>
          <cell r="O39">
            <v>120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760</v>
          </cell>
          <cell r="G40">
            <v>200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285.38</v>
          </cell>
          <cell r="O40">
            <v>120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760</v>
          </cell>
          <cell r="G41">
            <v>200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120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760</v>
          </cell>
          <cell r="G42">
            <v>200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213.54</v>
          </cell>
          <cell r="O42">
            <v>120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760</v>
          </cell>
          <cell r="G43">
            <v>200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233.54</v>
          </cell>
          <cell r="O43">
            <v>120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760</v>
          </cell>
          <cell r="G44">
            <v>200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232.4</v>
          </cell>
          <cell r="O44">
            <v>120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416.32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405.85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435.85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435.85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465.85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465.85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476.32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465.85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453.4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453.4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453.4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453.4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466.14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453.4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518.4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518.4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518.4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578.4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580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580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580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580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580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35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580</v>
          </cell>
          <cell r="O68">
            <v>28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35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532.14</v>
          </cell>
          <cell r="O69">
            <v>35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35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518.4</v>
          </cell>
          <cell r="O70">
            <v>35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35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548.4</v>
          </cell>
          <cell r="O71">
            <v>35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35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558.4</v>
          </cell>
          <cell r="O72">
            <v>35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563.14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577.64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574.29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574.29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574.29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574.29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589.5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583.58000000000004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591.38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599.58000000000004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435.58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412.38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449.28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491.34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433.79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467.65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575.38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595.76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600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600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600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44679</v>
      </c>
      <c r="Z3" s="37">
        <f>S3</f>
        <v>44679</v>
      </c>
      <c r="AE3" s="36"/>
      <c r="AH3" s="38">
        <f>AV4</f>
        <v>44679</v>
      </c>
    </row>
    <row r="4" spans="1:48" ht="15.75" thickBot="1">
      <c r="A4" s="37">
        <f>frq!A1</f>
        <v>44679</v>
      </c>
      <c r="L4" s="37">
        <f>frq!A1</f>
        <v>44679</v>
      </c>
      <c r="P4" s="37">
        <f>frq!A1</f>
        <v>44679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0.15</v>
      </c>
      <c r="I6" s="54"/>
      <c r="J6" s="54">
        <f>G6+H6+I6</f>
        <v>0.22999999999999998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18.507999999999999</v>
      </c>
      <c r="AF6" s="56">
        <f>'MSW BWN'!C3</f>
        <v>18.507999999999999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0.15</v>
      </c>
      <c r="I7" s="54"/>
      <c r="J7" s="54">
        <f t="shared" ref="J7:J70" si="3">G7+H7+I7</f>
        <v>0.22999999999999998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18.315999999999999</v>
      </c>
      <c r="AF7" s="56">
        <f>'MSW BWN'!C4</f>
        <v>18.315999999999999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0.15</v>
      </c>
      <c r="I8" s="54"/>
      <c r="J8" s="54">
        <f t="shared" si="3"/>
        <v>0.22999999999999998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19.239999999999998</v>
      </c>
      <c r="AF8" s="56">
        <f>'MSW BWN'!C5</f>
        <v>19.239999999999998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0.1459625</v>
      </c>
      <c r="I9" s="54"/>
      <c r="J9" s="54">
        <f t="shared" si="3"/>
        <v>0.22596250000000001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18.795999999999999</v>
      </c>
      <c r="AF9" s="56">
        <f>'MSW BWN'!C6</f>
        <v>18.795999999999999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0.15</v>
      </c>
      <c r="I10" s="54"/>
      <c r="J10" s="54">
        <f t="shared" si="3"/>
        <v>0.22999999999999998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18.739999999999998</v>
      </c>
      <c r="AF10" s="56">
        <f>'MSW BWN'!C7</f>
        <v>18.739999999999998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0.15</v>
      </c>
      <c r="I11" s="54"/>
      <c r="J11" s="54">
        <f t="shared" si="3"/>
        <v>0.22999999999999998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18.603999999999999</v>
      </c>
      <c r="AF11" s="56">
        <f>'MSW BWN'!C8</f>
        <v>18.603999999999999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0.15</v>
      </c>
      <c r="I12" s="54"/>
      <c r="J12" s="54">
        <f t="shared" si="3"/>
        <v>0.22999999999999998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18.315999999999999</v>
      </c>
      <c r="AF12" s="56">
        <f>'MSW BWN'!C9</f>
        <v>18.315999999999999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0.15</v>
      </c>
      <c r="I13" s="54"/>
      <c r="J13" s="54">
        <f t="shared" si="3"/>
        <v>0.22999999999999998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18.815999999999999</v>
      </c>
      <c r="AF13" s="56">
        <f>'MSW BWN'!C10</f>
        <v>18.815999999999999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0.1479625</v>
      </c>
      <c r="I14" s="54"/>
      <c r="J14" s="54">
        <f t="shared" si="3"/>
        <v>0.22796250000000001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18.872</v>
      </c>
      <c r="AF14" s="56">
        <f>'MSW BWN'!C11</f>
        <v>18.872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0.14171250000000002</v>
      </c>
      <c r="I15" s="54"/>
      <c r="J15" s="54">
        <f t="shared" si="3"/>
        <v>0.22171250000000003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18.795999999999999</v>
      </c>
      <c r="AF15" s="56">
        <f>'MSW BWN'!C12</f>
        <v>18.795999999999999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0.13496250000000001</v>
      </c>
      <c r="I16" s="54"/>
      <c r="J16" s="54">
        <f t="shared" si="3"/>
        <v>0.2149625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18.068000000000001</v>
      </c>
      <c r="AF16" s="56">
        <f>'MSW BWN'!C13</f>
        <v>18.068000000000001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0.1064625</v>
      </c>
      <c r="I17" s="54"/>
      <c r="J17" s="54">
        <f t="shared" si="3"/>
        <v>0.1864625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18.527999999999999</v>
      </c>
      <c r="AF17" s="56">
        <f>'MSW BWN'!C14</f>
        <v>18.527999999999999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0.1239625</v>
      </c>
      <c r="I18" s="54"/>
      <c r="J18" s="54">
        <f t="shared" si="3"/>
        <v>0.20396249999999999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17.472000000000001</v>
      </c>
      <c r="AF18" s="56">
        <f>'MSW BWN'!C15</f>
        <v>17.472000000000001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0.1067125</v>
      </c>
      <c r="I19" s="54"/>
      <c r="J19" s="54">
        <f t="shared" si="3"/>
        <v>0.1867125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18.239999999999998</v>
      </c>
      <c r="AF19" s="56">
        <f>'MSW BWN'!C16</f>
        <v>18.239999999999998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0.1067125</v>
      </c>
      <c r="I20" s="54"/>
      <c r="J20" s="54">
        <f t="shared" si="3"/>
        <v>0.1867125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18.356000000000002</v>
      </c>
      <c r="AF20" s="56">
        <f>'MSW BWN'!C17</f>
        <v>18.356000000000002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0.1067125</v>
      </c>
      <c r="I21" s="54"/>
      <c r="J21" s="54">
        <f t="shared" si="3"/>
        <v>0.1867125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18.103999999999999</v>
      </c>
      <c r="AF21" s="56">
        <f>'MSW BWN'!C18</f>
        <v>18.103999999999999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0.1077125</v>
      </c>
      <c r="I22" s="54"/>
      <c r="J22" s="54">
        <f t="shared" si="3"/>
        <v>0.1877125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18.507999999999999</v>
      </c>
      <c r="AF22" s="56">
        <f>'MSW BWN'!C19</f>
        <v>18.507999999999999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0.1062125</v>
      </c>
      <c r="I23" s="54"/>
      <c r="J23" s="54">
        <f t="shared" si="3"/>
        <v>0.1862125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18.335999999999999</v>
      </c>
      <c r="AF23" s="56">
        <f>'MSW BWN'!C20</f>
        <v>18.335999999999999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0.11171250000000001</v>
      </c>
      <c r="I24" s="54"/>
      <c r="J24" s="54">
        <f t="shared" si="3"/>
        <v>0.19171250000000001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17.588000000000001</v>
      </c>
      <c r="AF24" s="56">
        <f>'MSW BWN'!C21</f>
        <v>17.588000000000001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8.7499999999999994E-2</v>
      </c>
      <c r="I25" s="54"/>
      <c r="J25" s="54">
        <f t="shared" si="3"/>
        <v>0.16749999999999998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18.472000000000001</v>
      </c>
      <c r="AF25" s="56">
        <f>'MSW BWN'!C22</f>
        <v>18.472000000000001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0.10249999999999999</v>
      </c>
      <c r="I26" s="54"/>
      <c r="J26" s="54">
        <f t="shared" si="3"/>
        <v>0.1825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19.22</v>
      </c>
      <c r="AF26" s="56">
        <f>'MSW BWN'!C23</f>
        <v>19.22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0.10249999999999999</v>
      </c>
      <c r="I27" s="54"/>
      <c r="J27" s="54">
        <f t="shared" si="3"/>
        <v>0.1825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19.027999999999999</v>
      </c>
      <c r="AF27" s="56">
        <f>'MSW BWN'!C24</f>
        <v>19.027999999999999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0.10249999999999999</v>
      </c>
      <c r="I28" s="54"/>
      <c r="J28" s="54">
        <f t="shared" si="3"/>
        <v>0.1825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18.952000000000002</v>
      </c>
      <c r="AF28" s="56">
        <f>'MSW BWN'!C25</f>
        <v>18.952000000000002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0.10249999999999999</v>
      </c>
      <c r="I29" s="54"/>
      <c r="J29" s="54">
        <f t="shared" si="3"/>
        <v>0.1825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18.239999999999998</v>
      </c>
      <c r="AF29" s="56">
        <f>'MSW BWN'!C26</f>
        <v>18.239999999999998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0.10249999999999999</v>
      </c>
      <c r="I30" s="54"/>
      <c r="J30" s="54">
        <f t="shared" si="3"/>
        <v>0.1825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18.143999999999998</v>
      </c>
      <c r="AF30" s="56">
        <f>'MSW BWN'!C27</f>
        <v>18.143999999999998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0.10249999999999999</v>
      </c>
      <c r="I31" s="54"/>
      <c r="J31" s="54">
        <f t="shared" si="3"/>
        <v>0.1825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18.28</v>
      </c>
      <c r="AF31" s="56">
        <f>'MSW BWN'!C28</f>
        <v>18.28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0.10249999999999999</v>
      </c>
      <c r="I32" s="54"/>
      <c r="J32" s="54">
        <f t="shared" si="3"/>
        <v>0.1825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18.68</v>
      </c>
      <c r="AF32" s="56">
        <f>'MSW BWN'!C29</f>
        <v>18.68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0.10249999999999999</v>
      </c>
      <c r="I33" s="54"/>
      <c r="J33" s="54">
        <f t="shared" si="3"/>
        <v>0.1825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18.795999999999999</v>
      </c>
      <c r="AF33" s="56">
        <f>'MSW BWN'!C30</f>
        <v>18.795999999999999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0.10249999999999999</v>
      </c>
      <c r="I34" s="54"/>
      <c r="J34" s="54">
        <f t="shared" si="3"/>
        <v>0.1825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17.972000000000001</v>
      </c>
      <c r="AF34" s="56">
        <f>'MSW BWN'!C31</f>
        <v>17.972000000000001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0.10249999999999999</v>
      </c>
      <c r="I35" s="54"/>
      <c r="J35" s="54">
        <f t="shared" si="3"/>
        <v>0.1825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18.315999999999999</v>
      </c>
      <c r="AF35" s="56">
        <f>'MSW BWN'!C32</f>
        <v>18.315999999999999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0.10249999999999999</v>
      </c>
      <c r="I36" s="54"/>
      <c r="J36" s="54">
        <f t="shared" si="3"/>
        <v>0.1825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18.068000000000001</v>
      </c>
      <c r="AF36" s="56">
        <f>'MSW BWN'!C33</f>
        <v>18.068000000000001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0.10249999999999999</v>
      </c>
      <c r="I37" s="54"/>
      <c r="J37" s="54">
        <f t="shared" si="3"/>
        <v>0.1825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17.72</v>
      </c>
      <c r="AF37" s="56">
        <f>'MSW BWN'!C34</f>
        <v>17.72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0.101345</v>
      </c>
      <c r="I38" s="54"/>
      <c r="J38" s="54">
        <f t="shared" si="3"/>
        <v>0.18134500000000001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17.815999999999999</v>
      </c>
      <c r="AF38" s="56">
        <f>'MSW BWN'!C35</f>
        <v>17.815999999999999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0.101345</v>
      </c>
      <c r="I39" s="54"/>
      <c r="J39" s="54">
        <f t="shared" si="3"/>
        <v>0.18134500000000001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17.643999999999998</v>
      </c>
      <c r="AF39" s="56">
        <f>'MSW BWN'!C36</f>
        <v>17.643999999999998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0.10249999999999999</v>
      </c>
      <c r="I40" s="54"/>
      <c r="J40" s="54">
        <f t="shared" si="3"/>
        <v>0.1825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18.643999999999998</v>
      </c>
      <c r="AF40" s="56">
        <f>'MSW BWN'!C37</f>
        <v>18.643999999999998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0.101345</v>
      </c>
      <c r="I41" s="54"/>
      <c r="J41" s="54">
        <f t="shared" si="3"/>
        <v>0.18134500000000001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18.28</v>
      </c>
      <c r="AF41" s="56">
        <f>'MSW BWN'!C38</f>
        <v>18.28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6.7500000000000004E-2</v>
      </c>
      <c r="I42" s="54"/>
      <c r="J42" s="54">
        <f t="shared" si="3"/>
        <v>0.14750000000000002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18.164000000000001</v>
      </c>
      <c r="AF42" s="56">
        <f>'MSW BWN'!C39</f>
        <v>18.164000000000001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8.3384999999999987E-2</v>
      </c>
      <c r="I43" s="54"/>
      <c r="J43" s="54">
        <f t="shared" si="3"/>
        <v>0.163385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18.164000000000001</v>
      </c>
      <c r="AF43" s="56">
        <f>'MSW BWN'!C40</f>
        <v>18.164000000000001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8.8384999999999991E-2</v>
      </c>
      <c r="I44" s="54"/>
      <c r="J44" s="54">
        <f t="shared" si="3"/>
        <v>0.16838500000000001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17.396000000000001</v>
      </c>
      <c r="AF44" s="56">
        <f>'MSW BWN'!C41</f>
        <v>17.396000000000001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8.8099999999999998E-2</v>
      </c>
      <c r="I45" s="54"/>
      <c r="J45" s="54">
        <f t="shared" si="3"/>
        <v>0.1681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17.356000000000002</v>
      </c>
      <c r="AF45" s="56">
        <f>'MSW BWN'!C42</f>
        <v>17.356000000000002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0.10407999999999999</v>
      </c>
      <c r="I46" s="54"/>
      <c r="J46" s="54">
        <f t="shared" si="3"/>
        <v>0.18407999999999999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18.623999999999999</v>
      </c>
      <c r="AF46" s="56">
        <f>'MSW BWN'!C43</f>
        <v>18.623999999999999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0.10146250000000001</v>
      </c>
      <c r="I47" s="54"/>
      <c r="J47" s="54">
        <f t="shared" si="3"/>
        <v>0.18146250000000003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18.507999999999999</v>
      </c>
      <c r="AF47" s="56">
        <f>'MSW BWN'!C44</f>
        <v>18.507999999999999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0.1089625</v>
      </c>
      <c r="I48" s="54"/>
      <c r="J48" s="54">
        <f t="shared" si="3"/>
        <v>0.18896250000000001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18.568000000000001</v>
      </c>
      <c r="AF48" s="56">
        <f>'MSW BWN'!C45</f>
        <v>18.568000000000001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0.1089625</v>
      </c>
      <c r="I49" s="54"/>
      <c r="J49" s="54">
        <f t="shared" si="3"/>
        <v>0.18896250000000001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17.931999999999999</v>
      </c>
      <c r="AF49" s="56">
        <f>'MSW BWN'!C46</f>
        <v>17.931999999999999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0.11646250000000001</v>
      </c>
      <c r="I50" s="54"/>
      <c r="J50" s="54">
        <f t="shared" si="3"/>
        <v>0.19646250000000001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17.608000000000001</v>
      </c>
      <c r="AF50" s="56">
        <f>'MSW BWN'!C47</f>
        <v>17.608000000000001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0.11646250000000001</v>
      </c>
      <c r="I51" s="54"/>
      <c r="J51" s="54">
        <f t="shared" si="3"/>
        <v>0.19646250000000001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17.376000000000001</v>
      </c>
      <c r="AF51" s="56">
        <f>'MSW BWN'!C48</f>
        <v>17.376000000000001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0.11907999999999999</v>
      </c>
      <c r="I52" s="54"/>
      <c r="J52" s="54">
        <f t="shared" si="3"/>
        <v>0.19907999999999998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18.431999999999999</v>
      </c>
      <c r="AF52" s="56">
        <f>'MSW BWN'!C49</f>
        <v>18.431999999999999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0.11646250000000001</v>
      </c>
      <c r="I53" s="54"/>
      <c r="J53" s="54">
        <f t="shared" si="3"/>
        <v>0.19646250000000001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18.2</v>
      </c>
      <c r="AF53" s="56">
        <f>'MSW BWN'!C50</f>
        <v>18.2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0.11334999999999999</v>
      </c>
      <c r="I54" s="54"/>
      <c r="J54" s="54">
        <f t="shared" si="3"/>
        <v>0.19334999999999999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18.452000000000002</v>
      </c>
      <c r="AF54" s="56">
        <f>'MSW BWN'!C51</f>
        <v>18.452000000000002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0.11334999999999999</v>
      </c>
      <c r="I55" s="54"/>
      <c r="J55" s="54">
        <f t="shared" si="3"/>
        <v>0.19334999999999999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18.356000000000002</v>
      </c>
      <c r="AF55" s="56">
        <f>'MSW BWN'!C52</f>
        <v>18.356000000000002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0.11334999999999999</v>
      </c>
      <c r="I56" s="54"/>
      <c r="J56" s="54">
        <f t="shared" si="3"/>
        <v>0.19334999999999999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17.931999999999999</v>
      </c>
      <c r="AF56" s="56">
        <f>'MSW BWN'!C53</f>
        <v>17.931999999999999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0.11334999999999999</v>
      </c>
      <c r="I57" s="54"/>
      <c r="J57" s="54">
        <f t="shared" si="3"/>
        <v>0.19334999999999999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18.164000000000001</v>
      </c>
      <c r="AF57" s="56">
        <f>'MSW BWN'!C54</f>
        <v>18.164000000000001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0.116535</v>
      </c>
      <c r="I58" s="54"/>
      <c r="J58" s="54">
        <f t="shared" si="3"/>
        <v>0.19653500000000002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17.896000000000001</v>
      </c>
      <c r="AF58" s="56">
        <f>'MSW BWN'!C55</f>
        <v>17.896000000000001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0.11334999999999999</v>
      </c>
      <c r="I59" s="54"/>
      <c r="J59" s="54">
        <f t="shared" si="3"/>
        <v>0.19334999999999999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17.992000000000001</v>
      </c>
      <c r="AF59" s="56">
        <f>'MSW BWN'!C56</f>
        <v>17.992000000000001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0.12959999999999999</v>
      </c>
      <c r="I60" s="54"/>
      <c r="J60" s="54">
        <f t="shared" si="3"/>
        <v>0.20960000000000001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18.143999999999998</v>
      </c>
      <c r="AF60" s="56">
        <f>'MSW BWN'!C57</f>
        <v>18.143999999999998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0.12959999999999999</v>
      </c>
      <c r="I61" s="54"/>
      <c r="J61" s="54">
        <f t="shared" si="3"/>
        <v>0.20960000000000001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16.588000000000001</v>
      </c>
      <c r="AF61" s="56">
        <f>'MSW BWN'!C58</f>
        <v>16.588000000000001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0.12959999999999999</v>
      </c>
      <c r="I62" s="54"/>
      <c r="J62" s="54">
        <f t="shared" si="3"/>
        <v>0.20960000000000001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17.32</v>
      </c>
      <c r="AF62" s="56">
        <f>'MSW BWN'!C59</f>
        <v>17.32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0.14460000000000001</v>
      </c>
      <c r="I63" s="54"/>
      <c r="J63" s="54">
        <f t="shared" si="3"/>
        <v>0.22460000000000002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17.876000000000001</v>
      </c>
      <c r="AF63" s="56">
        <f>'MSW BWN'!C60</f>
        <v>17.876000000000001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0.14499999999999999</v>
      </c>
      <c r="I64" s="54"/>
      <c r="J64" s="54">
        <f t="shared" si="3"/>
        <v>0.22499999999999998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16.992000000000001</v>
      </c>
      <c r="AF64" s="56">
        <f>'MSW BWN'!C61</f>
        <v>16.992000000000001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0.14499999999999999</v>
      </c>
      <c r="I65" s="54"/>
      <c r="J65" s="54">
        <f t="shared" si="3"/>
        <v>0.22499999999999998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17.643999999999998</v>
      </c>
      <c r="AF65" s="56">
        <f>'MSW BWN'!C62</f>
        <v>17.643999999999998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0.14499999999999999</v>
      </c>
      <c r="I66" s="54"/>
      <c r="J66" s="54">
        <f t="shared" si="3"/>
        <v>0.22499999999999998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18.507999999999999</v>
      </c>
      <c r="AF66" s="56">
        <f>'MSW BWN'!C63</f>
        <v>18.507999999999999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0.14499999999999999</v>
      </c>
      <c r="I67" s="54"/>
      <c r="J67" s="54">
        <f t="shared" si="3"/>
        <v>0.22499999999999998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18.047999999999998</v>
      </c>
      <c r="AF67" s="56">
        <f>'MSW BWN'!C64</f>
        <v>18.047999999999998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0.14499999999999999</v>
      </c>
      <c r="I68" s="54"/>
      <c r="J68" s="54">
        <f t="shared" si="3"/>
        <v>0.22499999999999998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18.123999999999999</v>
      </c>
      <c r="AF68" s="56">
        <f>'MSW BWN'!C65</f>
        <v>18.123999999999999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0.23874999999999999</v>
      </c>
      <c r="C69" s="54"/>
      <c r="D69" s="54">
        <f t="shared" si="0"/>
        <v>0.31874999999999998</v>
      </c>
      <c r="E69" s="55"/>
      <c r="F69" s="43"/>
      <c r="G69" s="54">
        <f>(BAWANA!Q66+BAWANA!R66+BAWANA!S66+BAWANA!T66)/4000</f>
        <v>0.08</v>
      </c>
      <c r="H69" s="54">
        <f>(BAWANA!U66+BAWANA!V66)/4000</f>
        <v>0.152</v>
      </c>
      <c r="I69" s="54"/>
      <c r="J69" s="54">
        <f t="shared" si="3"/>
        <v>0.23199999999999998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17.643999999999998</v>
      </c>
      <c r="AF69" s="56">
        <f>'MSW BWN'!C66</f>
        <v>17.643999999999998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0.23874999999999999</v>
      </c>
      <c r="C70" s="54"/>
      <c r="D70" s="54">
        <f t="shared" ref="D70:D101" si="8">A70+B70+C70</f>
        <v>0.31874999999999998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0.14178499999999999</v>
      </c>
      <c r="I70" s="54"/>
      <c r="J70" s="54">
        <f t="shared" si="3"/>
        <v>0.22178500000000001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17.547999999999998</v>
      </c>
      <c r="AF70" s="56">
        <f>'MSW BWN'!C67</f>
        <v>17.547999999999998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0.23874999999999999</v>
      </c>
      <c r="C71" s="54"/>
      <c r="D71" s="54">
        <f t="shared" si="8"/>
        <v>0.31874999999999998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0.13835</v>
      </c>
      <c r="I71" s="54"/>
      <c r="J71" s="54">
        <f t="shared" ref="J71:J101" si="9">G71+H71+I71</f>
        <v>0.21834999999999999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17.335999999999999</v>
      </c>
      <c r="AF71" s="56">
        <f>'MSW BWN'!C68</f>
        <v>17.335999999999999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0.23874999999999999</v>
      </c>
      <c r="C72" s="54"/>
      <c r="D72" s="54">
        <f t="shared" si="8"/>
        <v>0.31874999999999998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0.14585000000000001</v>
      </c>
      <c r="I72" s="54"/>
      <c r="J72" s="54">
        <f t="shared" si="9"/>
        <v>0.22585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17.492000000000001</v>
      </c>
      <c r="AF72" s="56">
        <f>'MSW BWN'!C69</f>
        <v>17.492000000000001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0.23874999999999999</v>
      </c>
      <c r="C73" s="54"/>
      <c r="D73" s="54">
        <f t="shared" si="8"/>
        <v>0.31874999999999998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0.14834999999999998</v>
      </c>
      <c r="I73" s="54"/>
      <c r="J73" s="54">
        <f t="shared" si="9"/>
        <v>0.22835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17.335999999999999</v>
      </c>
      <c r="AF73" s="56">
        <f>'MSW BWN'!C70</f>
        <v>17.335999999999999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0.14499999999999999</v>
      </c>
      <c r="I74" s="54"/>
      <c r="J74" s="54">
        <f t="shared" si="9"/>
        <v>0.22499999999999998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17.911999999999999</v>
      </c>
      <c r="AF74" s="56">
        <f>'MSW BWN'!C71</f>
        <v>17.911999999999999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0.14499999999999999</v>
      </c>
      <c r="I75" s="54"/>
      <c r="J75" s="54">
        <f t="shared" si="9"/>
        <v>0.22499999999999998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17.108000000000001</v>
      </c>
      <c r="AF75" s="56">
        <f>'MSW BWN'!C72</f>
        <v>17.108000000000001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0.14078499999999999</v>
      </c>
      <c r="I76" s="54"/>
      <c r="J76" s="54">
        <f t="shared" si="9"/>
        <v>0.22078500000000001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17.143999999999998</v>
      </c>
      <c r="AF76" s="56">
        <f>'MSW BWN'!C73</f>
        <v>17.143999999999998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0.14440999999999998</v>
      </c>
      <c r="I77" s="54"/>
      <c r="J77" s="54">
        <f t="shared" si="9"/>
        <v>0.22441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17.856000000000002</v>
      </c>
      <c r="AF77" s="56">
        <f>'MSW BWN'!C74</f>
        <v>17.856000000000002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0.14499999999999999</v>
      </c>
      <c r="C78" s="54"/>
      <c r="D78" s="54">
        <f t="shared" si="8"/>
        <v>0.22499999999999998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0.14357249999999999</v>
      </c>
      <c r="I78" s="54"/>
      <c r="J78" s="54">
        <f t="shared" si="9"/>
        <v>0.22357250000000001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18.507999999999999</v>
      </c>
      <c r="AF78" s="56">
        <f>'MSW BWN'!C75</f>
        <v>18.507999999999999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0.14499999999999999</v>
      </c>
      <c r="C79" s="54"/>
      <c r="D79" s="54">
        <f t="shared" si="8"/>
        <v>0.22499999999999998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0.14357249999999999</v>
      </c>
      <c r="I79" s="54"/>
      <c r="J79" s="54">
        <f t="shared" si="9"/>
        <v>0.22357250000000001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18.68</v>
      </c>
      <c r="AF79" s="56">
        <f>'MSW BWN'!C76</f>
        <v>18.68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0.14499999999999999</v>
      </c>
      <c r="C80" s="54"/>
      <c r="D80" s="54">
        <f t="shared" si="8"/>
        <v>0.22499999999999998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0.14357249999999999</v>
      </c>
      <c r="I80" s="54"/>
      <c r="J80" s="54">
        <f t="shared" si="9"/>
        <v>0.22357250000000001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18.184000000000001</v>
      </c>
      <c r="AF80" s="56">
        <f>'MSW BWN'!C77</f>
        <v>18.184000000000001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0.14499999999999999</v>
      </c>
      <c r="C81" s="54"/>
      <c r="D81" s="54">
        <f t="shared" si="8"/>
        <v>0.22499999999999998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0.14357249999999999</v>
      </c>
      <c r="I81" s="54"/>
      <c r="J81" s="54">
        <f t="shared" si="9"/>
        <v>0.22357250000000001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18.184000000000001</v>
      </c>
      <c r="AF81" s="56">
        <f>'MSW BWN'!C78</f>
        <v>18.184000000000001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0.15</v>
      </c>
      <c r="C82" s="54"/>
      <c r="D82" s="54">
        <f t="shared" si="8"/>
        <v>0.22999999999999998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0.14737500000000001</v>
      </c>
      <c r="I82" s="54"/>
      <c r="J82" s="54">
        <f t="shared" si="9"/>
        <v>0.22737499999999999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18.260000000000002</v>
      </c>
      <c r="AF82" s="56">
        <f>'MSW BWN'!C79</f>
        <v>18.260000000000002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0.15</v>
      </c>
      <c r="C83" s="54"/>
      <c r="D83" s="54">
        <f t="shared" si="8"/>
        <v>0.22999999999999998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0.145895</v>
      </c>
      <c r="I83" s="54"/>
      <c r="J83" s="54">
        <f t="shared" si="9"/>
        <v>0.22589500000000001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18.356000000000002</v>
      </c>
      <c r="AF83" s="56">
        <f>'MSW BWN'!C80</f>
        <v>18.356000000000002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0.15</v>
      </c>
      <c r="C84" s="54"/>
      <c r="D84" s="54">
        <f t="shared" si="8"/>
        <v>0.22999999999999998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0.147845</v>
      </c>
      <c r="I84" s="54"/>
      <c r="J84" s="54">
        <f t="shared" si="9"/>
        <v>0.22784500000000002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18.239999999999998</v>
      </c>
      <c r="AF84" s="56">
        <f>'MSW BWN'!C81</f>
        <v>18.239999999999998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0.15</v>
      </c>
      <c r="C85" s="54"/>
      <c r="D85" s="54">
        <f t="shared" si="8"/>
        <v>0.22999999999999998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0.149895</v>
      </c>
      <c r="I85" s="54"/>
      <c r="J85" s="54">
        <f t="shared" si="9"/>
        <v>0.22989500000000002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18.295999999999999</v>
      </c>
      <c r="AF85" s="56">
        <f>'MSW BWN'!C82</f>
        <v>18.295999999999999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0.15</v>
      </c>
      <c r="C86" s="54"/>
      <c r="D86" s="54">
        <f t="shared" si="8"/>
        <v>0.22999999999999998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0.10889499999999999</v>
      </c>
      <c r="I86" s="54"/>
      <c r="J86" s="54">
        <f t="shared" si="9"/>
        <v>0.18889499999999998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18.184000000000001</v>
      </c>
      <c r="AF86" s="56">
        <f>'MSW BWN'!C83</f>
        <v>18.184000000000001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0.15</v>
      </c>
      <c r="C87" s="54"/>
      <c r="D87" s="54">
        <f t="shared" si="8"/>
        <v>0.22999999999999998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0.10309499999999999</v>
      </c>
      <c r="I87" s="54"/>
      <c r="J87" s="54">
        <f t="shared" si="9"/>
        <v>0.18309500000000001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18.123999999999999</v>
      </c>
      <c r="AF87" s="56">
        <f>'MSW BWN'!C84</f>
        <v>18.123999999999999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0.15</v>
      </c>
      <c r="C88" s="54"/>
      <c r="D88" s="54">
        <f t="shared" si="8"/>
        <v>0.22999999999999998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0.11231999999999999</v>
      </c>
      <c r="I88" s="54"/>
      <c r="J88" s="54">
        <f t="shared" si="9"/>
        <v>0.19231999999999999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18.088000000000001</v>
      </c>
      <c r="AF88" s="56">
        <f>'MSW BWN'!C85</f>
        <v>18.088000000000001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0.15</v>
      </c>
      <c r="C89" s="54"/>
      <c r="D89" s="54">
        <f t="shared" si="8"/>
        <v>0.22999999999999998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0.122835</v>
      </c>
      <c r="I89" s="54"/>
      <c r="J89" s="54">
        <f t="shared" si="9"/>
        <v>0.20283499999999999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18.739999999999998</v>
      </c>
      <c r="AF89" s="56">
        <f>'MSW BWN'!C86</f>
        <v>18.739999999999998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0.15</v>
      </c>
      <c r="C90" s="54"/>
      <c r="D90" s="54">
        <f t="shared" si="8"/>
        <v>0.22999999999999998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0.1084475</v>
      </c>
      <c r="I90" s="54"/>
      <c r="J90" s="54">
        <f t="shared" si="9"/>
        <v>0.18844749999999999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17.568000000000001</v>
      </c>
      <c r="AF90" s="56">
        <f>'MSW BWN'!C87</f>
        <v>17.568000000000001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0.15</v>
      </c>
      <c r="C91" s="54"/>
      <c r="D91" s="54">
        <f t="shared" si="8"/>
        <v>0.22999999999999998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0.11691249999999999</v>
      </c>
      <c r="I91" s="54"/>
      <c r="J91" s="54">
        <f t="shared" si="9"/>
        <v>0.19691249999999999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18.007999999999999</v>
      </c>
      <c r="AF91" s="56">
        <f>'MSW BWN'!C88</f>
        <v>18.007999999999999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0.15</v>
      </c>
      <c r="C92" s="54"/>
      <c r="D92" s="54">
        <f t="shared" si="8"/>
        <v>0.22999999999999998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0.143845</v>
      </c>
      <c r="I92" s="54"/>
      <c r="J92" s="54">
        <f t="shared" si="9"/>
        <v>0.22384500000000002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19.103999999999999</v>
      </c>
      <c r="AF92" s="56">
        <f>'MSW BWN'!C89</f>
        <v>19.103999999999999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0.15</v>
      </c>
      <c r="C93" s="54"/>
      <c r="D93" s="54">
        <f t="shared" si="8"/>
        <v>0.22999999999999998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0.15</v>
      </c>
      <c r="I93" s="54"/>
      <c r="J93" s="54">
        <f t="shared" si="9"/>
        <v>0.22999999999999998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18.507999999999999</v>
      </c>
      <c r="AF93" s="56">
        <f>'MSW BWN'!C90</f>
        <v>18.507999999999999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0.15</v>
      </c>
      <c r="C94" s="54"/>
      <c r="D94" s="54">
        <f t="shared" si="8"/>
        <v>0.22999999999999998</v>
      </c>
      <c r="E94" s="55"/>
      <c r="F94" s="43"/>
      <c r="G94" s="54">
        <f>(BAWANA!Q91+BAWANA!R91+BAWANA!S91+BAWANA!T91)/4000</f>
        <v>0.08</v>
      </c>
      <c r="H94" s="54">
        <f>(BAWANA!U91+BAWANA!V91)/4000</f>
        <v>0.14893999999999999</v>
      </c>
      <c r="I94" s="54"/>
      <c r="J94" s="54">
        <f t="shared" si="9"/>
        <v>0.22893999999999998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18.623999999999999</v>
      </c>
      <c r="AF94" s="56">
        <f>'MSW BWN'!C91</f>
        <v>18.623999999999999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0.15</v>
      </c>
      <c r="C95" s="54"/>
      <c r="D95" s="54">
        <f t="shared" si="8"/>
        <v>0.22999999999999998</v>
      </c>
      <c r="E95" s="55"/>
      <c r="F95" s="43"/>
      <c r="G95" s="54">
        <f>(BAWANA!Q92+BAWANA!R92+BAWANA!S92+BAWANA!T92)/4000</f>
        <v>0.08</v>
      </c>
      <c r="H95" s="54">
        <f>(BAWANA!U92+BAWANA!V92)/4000</f>
        <v>0.15</v>
      </c>
      <c r="I95" s="54"/>
      <c r="J95" s="54">
        <f t="shared" si="9"/>
        <v>0.22999999999999998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18.376000000000001</v>
      </c>
      <c r="AF95" s="56">
        <f>'MSW BWN'!C92</f>
        <v>18.376000000000001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0.15</v>
      </c>
      <c r="C96" s="54"/>
      <c r="D96" s="54">
        <f t="shared" si="8"/>
        <v>0.22999999999999998</v>
      </c>
      <c r="E96" s="55"/>
      <c r="F96" s="43"/>
      <c r="G96" s="54">
        <f>(BAWANA!Q93+BAWANA!R93+BAWANA!S93+BAWANA!T93)/4000</f>
        <v>0.08</v>
      </c>
      <c r="H96" s="54">
        <f>(BAWANA!U93+BAWANA!V93)/4000</f>
        <v>0.15</v>
      </c>
      <c r="I96" s="54"/>
      <c r="J96" s="54">
        <f t="shared" si="9"/>
        <v>0.22999999999999998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17.815999999999999</v>
      </c>
      <c r="AF96" s="56">
        <f>'MSW BWN'!C93</f>
        <v>17.815999999999999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0.15</v>
      </c>
      <c r="C97" s="54"/>
      <c r="D97" s="54">
        <f t="shared" si="8"/>
        <v>0.22999999999999998</v>
      </c>
      <c r="E97" s="55"/>
      <c r="F97" s="43"/>
      <c r="G97" s="54">
        <f>(BAWANA!Q94+BAWANA!R94+BAWANA!S94+BAWANA!T94)/4000</f>
        <v>0.08</v>
      </c>
      <c r="H97" s="54">
        <f>(BAWANA!U94+BAWANA!V94)/4000</f>
        <v>0.15</v>
      </c>
      <c r="I97" s="54"/>
      <c r="J97" s="54">
        <f t="shared" si="9"/>
        <v>0.22999999999999998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18.623999999999999</v>
      </c>
      <c r="AF97" s="56">
        <f>'MSW BWN'!C94</f>
        <v>18.623999999999999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0.15</v>
      </c>
      <c r="C98" s="54"/>
      <c r="D98" s="54">
        <f t="shared" si="8"/>
        <v>0.22999999999999998</v>
      </c>
      <c r="E98" s="55"/>
      <c r="F98" s="43"/>
      <c r="G98" s="54">
        <f>(BAWANA!Q95+BAWANA!R95+BAWANA!S95+BAWANA!T95)/4000</f>
        <v>0.08</v>
      </c>
      <c r="H98" s="54">
        <f>(BAWANA!U95+BAWANA!V95)/4000</f>
        <v>0.15</v>
      </c>
      <c r="I98" s="54"/>
      <c r="J98" s="54">
        <f t="shared" si="9"/>
        <v>0.22999999999999998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19.295999999999999</v>
      </c>
      <c r="AF98" s="56">
        <f>'MSW BWN'!C95</f>
        <v>19.295999999999999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0.15</v>
      </c>
      <c r="C99" s="54"/>
      <c r="D99" s="54">
        <f t="shared" si="8"/>
        <v>0.22999999999999998</v>
      </c>
      <c r="E99" s="55"/>
      <c r="F99" s="43"/>
      <c r="G99" s="54">
        <f>(BAWANA!Q96+BAWANA!R96+BAWANA!S96+BAWANA!T96)/4000</f>
        <v>0.08</v>
      </c>
      <c r="H99" s="54">
        <f>(BAWANA!U96+BAWANA!V96)/4000</f>
        <v>0.15</v>
      </c>
      <c r="I99" s="54"/>
      <c r="J99" s="54">
        <f t="shared" si="9"/>
        <v>0.22999999999999998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19.143999999999998</v>
      </c>
      <c r="AF99" s="56">
        <f>'MSW BWN'!C96</f>
        <v>19.143999999999998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0.15</v>
      </c>
      <c r="C100" s="54"/>
      <c r="D100" s="54">
        <f t="shared" si="8"/>
        <v>0.22999999999999998</v>
      </c>
      <c r="E100" s="55"/>
      <c r="F100" s="43"/>
      <c r="G100" s="54">
        <f>(BAWANA!Q97+BAWANA!R97+BAWANA!S97+BAWANA!T97)/4000</f>
        <v>0.08</v>
      </c>
      <c r="H100" s="54">
        <f>(BAWANA!U97+BAWANA!V97)/4000</f>
        <v>0.15</v>
      </c>
      <c r="I100" s="54"/>
      <c r="J100" s="54">
        <f t="shared" si="9"/>
        <v>0.22999999999999998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18.568000000000001</v>
      </c>
      <c r="AF100" s="56">
        <f>'MSW BWN'!C97</f>
        <v>18.568000000000001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0.15</v>
      </c>
      <c r="C101" s="54"/>
      <c r="D101" s="54">
        <f t="shared" si="8"/>
        <v>0.22999999999999998</v>
      </c>
      <c r="E101" s="55"/>
      <c r="F101" s="43"/>
      <c r="G101" s="54">
        <f>(BAWANA!Q98+BAWANA!R98+BAWANA!S98+BAWANA!T98)/4000</f>
        <v>0.08</v>
      </c>
      <c r="H101" s="54">
        <f>(BAWANA!U98+BAWANA!V98)/4000</f>
        <v>0.15</v>
      </c>
      <c r="I101" s="54"/>
      <c r="J101" s="54">
        <f t="shared" si="9"/>
        <v>0.22999999999999998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18.488</v>
      </c>
      <c r="AF101" s="56">
        <f>'MSW BWN'!C98</f>
        <v>18.488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20.663749999999986</v>
      </c>
      <c r="C102" s="54">
        <f t="shared" si="14"/>
        <v>0</v>
      </c>
      <c r="D102" s="54">
        <f t="shared" si="14"/>
        <v>28.343750000000011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12.013944999999996</v>
      </c>
      <c r="I102" s="54"/>
      <c r="J102" s="54">
        <f t="shared" si="14"/>
        <v>19.693945000000006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1746.1840000000002</v>
      </c>
      <c r="AF102" s="71">
        <f t="shared" si="16"/>
        <v>1746.1840000000002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11.71</v>
      </c>
      <c r="K3" s="95">
        <v>0</v>
      </c>
      <c r="L3" s="95">
        <v>0</v>
      </c>
      <c r="M3" s="114">
        <v>0</v>
      </c>
      <c r="N3" s="113">
        <v>0</v>
      </c>
      <c r="O3" s="95">
        <v>-30</v>
      </c>
      <c r="P3" s="95">
        <v>0</v>
      </c>
      <c r="Q3" s="95">
        <v>0</v>
      </c>
      <c r="R3" s="95">
        <v>0</v>
      </c>
      <c r="S3" s="114">
        <v>0</v>
      </c>
      <c r="U3" s="115">
        <v>-30</v>
      </c>
      <c r="V3" s="116">
        <v>11.71</v>
      </c>
      <c r="W3">
        <v>0</v>
      </c>
      <c r="X3">
        <v>-30</v>
      </c>
      <c r="Y3">
        <v>0</v>
      </c>
      <c r="Z3">
        <v>0</v>
      </c>
      <c r="AA3">
        <v>11.71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11.9</v>
      </c>
      <c r="K4" s="88">
        <v>0</v>
      </c>
      <c r="L4" s="88">
        <v>0</v>
      </c>
      <c r="M4" s="116">
        <v>0</v>
      </c>
      <c r="N4" s="115">
        <v>0</v>
      </c>
      <c r="O4" s="88">
        <v>-30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11.9</v>
      </c>
      <c r="W4">
        <v>0</v>
      </c>
      <c r="X4">
        <v>-30</v>
      </c>
      <c r="Y4">
        <v>0</v>
      </c>
      <c r="Z4">
        <v>0</v>
      </c>
      <c r="AA4">
        <v>11.9</v>
      </c>
    </row>
    <row r="5" spans="1:27">
      <c r="G5" t="s">
        <v>47</v>
      </c>
      <c r="H5" s="115">
        <v>0</v>
      </c>
      <c r="I5" s="88">
        <v>0</v>
      </c>
      <c r="J5" s="88">
        <v>10.9</v>
      </c>
      <c r="K5" s="88">
        <v>0</v>
      </c>
      <c r="L5" s="88">
        <v>0</v>
      </c>
      <c r="M5" s="116">
        <v>0.01</v>
      </c>
      <c r="N5" s="115">
        <v>0</v>
      </c>
      <c r="O5" s="88">
        <v>-65</v>
      </c>
      <c r="P5" s="88">
        <v>0</v>
      </c>
      <c r="Q5" s="88">
        <v>0</v>
      </c>
      <c r="R5" s="88">
        <v>0</v>
      </c>
      <c r="S5" s="116">
        <v>0</v>
      </c>
      <c r="U5" s="115">
        <v>-65</v>
      </c>
      <c r="V5" s="116">
        <v>10.91</v>
      </c>
      <c r="W5">
        <v>0</v>
      </c>
      <c r="X5">
        <v>-65</v>
      </c>
      <c r="Y5">
        <v>0</v>
      </c>
      <c r="Z5">
        <v>0.01</v>
      </c>
      <c r="AA5">
        <v>10.9</v>
      </c>
    </row>
    <row r="6" spans="1:27">
      <c r="G6" t="s">
        <v>48</v>
      </c>
      <c r="H6" s="115">
        <v>0</v>
      </c>
      <c r="I6" s="88">
        <v>0</v>
      </c>
      <c r="J6" s="88">
        <v>10.95</v>
      </c>
      <c r="K6" s="88">
        <v>0</v>
      </c>
      <c r="L6" s="88">
        <v>0</v>
      </c>
      <c r="M6" s="116">
        <v>0.01</v>
      </c>
      <c r="N6" s="115">
        <v>0</v>
      </c>
      <c r="O6" s="88">
        <v>-70</v>
      </c>
      <c r="P6" s="88">
        <v>0</v>
      </c>
      <c r="Q6" s="88">
        <v>0</v>
      </c>
      <c r="R6" s="88">
        <v>0</v>
      </c>
      <c r="S6" s="116">
        <v>0</v>
      </c>
      <c r="U6" s="115">
        <v>-70</v>
      </c>
      <c r="V6" s="116">
        <v>10.96</v>
      </c>
      <c r="W6">
        <v>0</v>
      </c>
      <c r="X6">
        <v>-70</v>
      </c>
      <c r="Y6">
        <v>0</v>
      </c>
      <c r="Z6">
        <v>0.01</v>
      </c>
      <c r="AA6">
        <v>10.95</v>
      </c>
    </row>
    <row r="7" spans="1:27">
      <c r="G7" t="s">
        <v>49</v>
      </c>
      <c r="H7" s="115">
        <v>0</v>
      </c>
      <c r="I7" s="88">
        <v>0</v>
      </c>
      <c r="J7" s="88">
        <v>10.48</v>
      </c>
      <c r="K7" s="88">
        <v>0</v>
      </c>
      <c r="L7" s="88">
        <v>0</v>
      </c>
      <c r="M7" s="116">
        <v>0</v>
      </c>
      <c r="N7" s="115">
        <v>0</v>
      </c>
      <c r="O7" s="88">
        <v>-45</v>
      </c>
      <c r="P7" s="88">
        <v>0</v>
      </c>
      <c r="Q7" s="88">
        <v>0</v>
      </c>
      <c r="R7" s="88">
        <v>0</v>
      </c>
      <c r="S7" s="116">
        <v>0</v>
      </c>
      <c r="U7" s="115">
        <v>-45</v>
      </c>
      <c r="V7" s="116">
        <v>10.48</v>
      </c>
      <c r="W7">
        <v>0</v>
      </c>
      <c r="X7">
        <v>-45</v>
      </c>
      <c r="Y7">
        <v>0</v>
      </c>
      <c r="Z7">
        <v>0</v>
      </c>
      <c r="AA7">
        <v>10.48</v>
      </c>
    </row>
    <row r="8" spans="1:27">
      <c r="G8" t="s">
        <v>50</v>
      </c>
      <c r="H8" s="115">
        <v>0</v>
      </c>
      <c r="I8" s="88">
        <v>0</v>
      </c>
      <c r="J8" s="88">
        <v>11.91</v>
      </c>
      <c r="K8" s="88">
        <v>0</v>
      </c>
      <c r="L8" s="88">
        <v>0</v>
      </c>
      <c r="M8" s="116">
        <v>0</v>
      </c>
      <c r="N8" s="115">
        <v>-55</v>
      </c>
      <c r="O8" s="88">
        <v>-50</v>
      </c>
      <c r="P8" s="88">
        <v>0</v>
      </c>
      <c r="Q8" s="88">
        <v>0</v>
      </c>
      <c r="R8" s="88">
        <v>0</v>
      </c>
      <c r="S8" s="116">
        <v>0</v>
      </c>
      <c r="U8" s="115">
        <v>-105</v>
      </c>
      <c r="V8" s="116">
        <v>11.91</v>
      </c>
      <c r="W8">
        <v>-55</v>
      </c>
      <c r="X8">
        <v>-50</v>
      </c>
      <c r="Y8">
        <v>0</v>
      </c>
      <c r="Z8">
        <v>0</v>
      </c>
      <c r="AA8">
        <v>11.91</v>
      </c>
    </row>
    <row r="9" spans="1:27">
      <c r="G9" t="s">
        <v>51</v>
      </c>
      <c r="H9" s="115">
        <v>0</v>
      </c>
      <c r="I9" s="88">
        <v>0</v>
      </c>
      <c r="J9" s="88">
        <v>12.44</v>
      </c>
      <c r="K9" s="88">
        <v>0</v>
      </c>
      <c r="L9" s="88">
        <v>0</v>
      </c>
      <c r="M9" s="116">
        <v>0</v>
      </c>
      <c r="N9" s="115">
        <v>-38</v>
      </c>
      <c r="O9" s="88">
        <v>-70</v>
      </c>
      <c r="P9" s="88">
        <v>0</v>
      </c>
      <c r="Q9" s="88">
        <v>0</v>
      </c>
      <c r="R9" s="88">
        <v>0</v>
      </c>
      <c r="S9" s="116">
        <v>0</v>
      </c>
      <c r="U9" s="115">
        <v>-108</v>
      </c>
      <c r="V9" s="116">
        <v>12.44</v>
      </c>
      <c r="W9">
        <v>-38</v>
      </c>
      <c r="X9">
        <v>-70</v>
      </c>
      <c r="Y9">
        <v>0</v>
      </c>
      <c r="Z9">
        <v>0</v>
      </c>
      <c r="AA9">
        <v>12.44</v>
      </c>
    </row>
    <row r="10" spans="1:27">
      <c r="G10" t="s">
        <v>52</v>
      </c>
      <c r="H10" s="115">
        <v>0</v>
      </c>
      <c r="I10" s="88">
        <v>0</v>
      </c>
      <c r="J10" s="88">
        <v>12.28</v>
      </c>
      <c r="K10" s="88">
        <v>0</v>
      </c>
      <c r="L10" s="88">
        <v>0</v>
      </c>
      <c r="M10" s="116">
        <v>0</v>
      </c>
      <c r="N10" s="115">
        <v>-54</v>
      </c>
      <c r="O10" s="88">
        <v>-30</v>
      </c>
      <c r="P10" s="88">
        <v>0</v>
      </c>
      <c r="Q10" s="88">
        <v>0</v>
      </c>
      <c r="R10" s="88">
        <v>0</v>
      </c>
      <c r="S10" s="116">
        <v>0</v>
      </c>
      <c r="U10" s="115">
        <v>-84</v>
      </c>
      <c r="V10" s="116">
        <v>12.28</v>
      </c>
      <c r="W10">
        <v>-54</v>
      </c>
      <c r="X10">
        <v>-30</v>
      </c>
      <c r="Y10">
        <v>0</v>
      </c>
      <c r="Z10">
        <v>0</v>
      </c>
      <c r="AA10">
        <v>12.28</v>
      </c>
    </row>
    <row r="11" spans="1:27">
      <c r="G11" t="s">
        <v>53</v>
      </c>
      <c r="H11" s="115">
        <v>0</v>
      </c>
      <c r="I11" s="88">
        <v>0.45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0.45</v>
      </c>
      <c r="W11">
        <v>0</v>
      </c>
      <c r="X11">
        <v>0.45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0.43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0.43</v>
      </c>
      <c r="W12">
        <v>0</v>
      </c>
      <c r="X12">
        <v>0.43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-70</v>
      </c>
      <c r="V13" s="116">
        <v>0</v>
      </c>
      <c r="W13">
        <v>-30</v>
      </c>
      <c r="X13">
        <v>0</v>
      </c>
      <c r="Y13">
        <v>0</v>
      </c>
      <c r="Z13">
        <v>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-42</v>
      </c>
      <c r="O14" s="88">
        <v>-45</v>
      </c>
      <c r="P14" s="88">
        <v>-70</v>
      </c>
      <c r="Q14" s="88">
        <v>0</v>
      </c>
      <c r="R14" s="88">
        <v>0</v>
      </c>
      <c r="S14" s="116">
        <v>0</v>
      </c>
      <c r="U14" s="115">
        <v>-157</v>
      </c>
      <c r="V14" s="116">
        <v>0</v>
      </c>
      <c r="W14">
        <v>-42</v>
      </c>
      <c r="X14">
        <v>-45</v>
      </c>
      <c r="Y14">
        <v>0</v>
      </c>
      <c r="Z14">
        <v>0</v>
      </c>
      <c r="AA14">
        <v>-70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-45</v>
      </c>
      <c r="O15" s="88">
        <v>0</v>
      </c>
      <c r="P15" s="88">
        <v>-95</v>
      </c>
      <c r="Q15" s="88">
        <v>0</v>
      </c>
      <c r="R15" s="88">
        <v>0</v>
      </c>
      <c r="S15" s="116">
        <v>0</v>
      </c>
      <c r="U15" s="115">
        <v>-140</v>
      </c>
      <c r="V15" s="116">
        <v>0</v>
      </c>
      <c r="W15">
        <v>-45</v>
      </c>
      <c r="X15">
        <v>0</v>
      </c>
      <c r="Y15">
        <v>0</v>
      </c>
      <c r="Z15">
        <v>0</v>
      </c>
      <c r="AA15">
        <v>-95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0.06</v>
      </c>
      <c r="N16" s="115">
        <v>0</v>
      </c>
      <c r="O16" s="88">
        <v>-15</v>
      </c>
      <c r="P16" s="88">
        <v>-20</v>
      </c>
      <c r="Q16" s="88">
        <v>-25</v>
      </c>
      <c r="R16" s="88">
        <v>0</v>
      </c>
      <c r="S16" s="116">
        <v>0</v>
      </c>
      <c r="U16" s="115">
        <v>-60</v>
      </c>
      <c r="V16" s="116">
        <v>0.06</v>
      </c>
      <c r="W16">
        <v>0</v>
      </c>
      <c r="X16">
        <v>-15</v>
      </c>
      <c r="Y16">
        <v>-25</v>
      </c>
      <c r="Z16">
        <v>0.06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0.05</v>
      </c>
      <c r="N17" s="115">
        <v>-38</v>
      </c>
      <c r="O17" s="88">
        <v>-18</v>
      </c>
      <c r="P17" s="88">
        <v>-30</v>
      </c>
      <c r="Q17" s="88">
        <v>0</v>
      </c>
      <c r="R17" s="88">
        <v>0</v>
      </c>
      <c r="S17" s="116">
        <v>0</v>
      </c>
      <c r="U17" s="115">
        <v>-86</v>
      </c>
      <c r="V17" s="116">
        <v>0.05</v>
      </c>
      <c r="W17">
        <v>-38</v>
      </c>
      <c r="X17">
        <v>-18</v>
      </c>
      <c r="Y17">
        <v>0</v>
      </c>
      <c r="Z17">
        <v>0.05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0.13</v>
      </c>
      <c r="N18" s="115">
        <v>-91</v>
      </c>
      <c r="O18" s="88">
        <v>-33</v>
      </c>
      <c r="P18" s="88">
        <v>-30</v>
      </c>
      <c r="Q18" s="88">
        <v>0</v>
      </c>
      <c r="R18" s="88">
        <v>0</v>
      </c>
      <c r="S18" s="116">
        <v>0</v>
      </c>
      <c r="U18" s="115">
        <v>-154</v>
      </c>
      <c r="V18" s="116">
        <v>0.13</v>
      </c>
      <c r="W18">
        <v>-91</v>
      </c>
      <c r="X18">
        <v>-33</v>
      </c>
      <c r="Y18">
        <v>0</v>
      </c>
      <c r="Z18">
        <v>0.13</v>
      </c>
      <c r="AA18">
        <v>-30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0.02</v>
      </c>
      <c r="N19" s="115">
        <v>-192</v>
      </c>
      <c r="O19" s="88">
        <v>-30</v>
      </c>
      <c r="P19" s="88">
        <v>-10</v>
      </c>
      <c r="Q19" s="88">
        <v>0</v>
      </c>
      <c r="R19" s="88">
        <v>0</v>
      </c>
      <c r="S19" s="116">
        <v>0</v>
      </c>
      <c r="U19" s="115">
        <v>-232</v>
      </c>
      <c r="V19" s="116">
        <v>0.02</v>
      </c>
      <c r="W19">
        <v>-192</v>
      </c>
      <c r="X19">
        <v>-30</v>
      </c>
      <c r="Y19">
        <v>0</v>
      </c>
      <c r="Z19">
        <v>0.02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0.04</v>
      </c>
      <c r="N20" s="115">
        <v>-217</v>
      </c>
      <c r="O20" s="88">
        <v>-42</v>
      </c>
      <c r="P20" s="88">
        <v>-10</v>
      </c>
      <c r="Q20" s="88">
        <v>0</v>
      </c>
      <c r="R20" s="88">
        <v>0</v>
      </c>
      <c r="S20" s="116">
        <v>0</v>
      </c>
      <c r="U20" s="115">
        <v>-269</v>
      </c>
      <c r="V20" s="116">
        <v>0.04</v>
      </c>
      <c r="W20">
        <v>-217</v>
      </c>
      <c r="X20">
        <v>-42</v>
      </c>
      <c r="Y20">
        <v>0</v>
      </c>
      <c r="Z20">
        <v>0.04</v>
      </c>
      <c r="AA20">
        <v>-10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</v>
      </c>
      <c r="N21" s="115">
        <v>-249</v>
      </c>
      <c r="O21" s="88">
        <v>-92</v>
      </c>
      <c r="P21" s="88">
        <v>-55</v>
      </c>
      <c r="Q21" s="88">
        <v>-25</v>
      </c>
      <c r="R21" s="88">
        <v>0</v>
      </c>
      <c r="S21" s="116">
        <v>0</v>
      </c>
      <c r="U21" s="115">
        <v>-421</v>
      </c>
      <c r="V21" s="116">
        <v>0.1</v>
      </c>
      <c r="W21">
        <v>-249</v>
      </c>
      <c r="X21">
        <v>-92</v>
      </c>
      <c r="Y21">
        <v>-25</v>
      </c>
      <c r="Z21">
        <v>0.1</v>
      </c>
      <c r="AA21">
        <v>-55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0.03</v>
      </c>
      <c r="N22" s="115">
        <v>-168</v>
      </c>
      <c r="O22" s="88">
        <v>-25</v>
      </c>
      <c r="P22" s="88">
        <v>-10</v>
      </c>
      <c r="Q22" s="88">
        <v>0</v>
      </c>
      <c r="R22" s="88">
        <v>0</v>
      </c>
      <c r="S22" s="116">
        <v>0</v>
      </c>
      <c r="U22" s="115">
        <v>-203</v>
      </c>
      <c r="V22" s="116">
        <v>0.03</v>
      </c>
      <c r="W22">
        <v>-168</v>
      </c>
      <c r="X22">
        <v>-25</v>
      </c>
      <c r="Y22">
        <v>0</v>
      </c>
      <c r="Z22">
        <v>0.03</v>
      </c>
      <c r="AA22">
        <v>-10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0.08</v>
      </c>
      <c r="N23" s="115">
        <v>-96</v>
      </c>
      <c r="O23" s="88">
        <v>-25</v>
      </c>
      <c r="P23" s="88">
        <v>-20</v>
      </c>
      <c r="Q23" s="88">
        <v>0</v>
      </c>
      <c r="R23" s="88">
        <v>0</v>
      </c>
      <c r="S23" s="116">
        <v>0</v>
      </c>
      <c r="U23" s="115">
        <v>-141</v>
      </c>
      <c r="V23" s="116">
        <v>0.08</v>
      </c>
      <c r="W23">
        <v>-96</v>
      </c>
      <c r="X23">
        <v>-25</v>
      </c>
      <c r="Y23">
        <v>0</v>
      </c>
      <c r="Z23">
        <v>0.08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0.09</v>
      </c>
      <c r="N24" s="115">
        <v>-121</v>
      </c>
      <c r="O24" s="88">
        <v>-22</v>
      </c>
      <c r="P24" s="88">
        <v>-15</v>
      </c>
      <c r="Q24" s="88">
        <v>0</v>
      </c>
      <c r="R24" s="88">
        <v>0</v>
      </c>
      <c r="S24" s="116">
        <v>0</v>
      </c>
      <c r="U24" s="115">
        <v>-158</v>
      </c>
      <c r="V24" s="116">
        <v>0.09</v>
      </c>
      <c r="W24">
        <v>-121</v>
      </c>
      <c r="X24">
        <v>-22</v>
      </c>
      <c r="Y24">
        <v>0</v>
      </c>
      <c r="Z24">
        <v>0.09</v>
      </c>
      <c r="AA24">
        <v>-15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0.14000000000000001</v>
      </c>
      <c r="N25" s="115">
        <v>-96</v>
      </c>
      <c r="O25" s="88">
        <v>-24</v>
      </c>
      <c r="P25" s="88">
        <v>-30</v>
      </c>
      <c r="Q25" s="88">
        <v>0</v>
      </c>
      <c r="R25" s="88">
        <v>0</v>
      </c>
      <c r="S25" s="116">
        <v>0</v>
      </c>
      <c r="U25" s="115">
        <v>-150</v>
      </c>
      <c r="V25" s="116">
        <v>0.14000000000000001</v>
      </c>
      <c r="W25">
        <v>-96</v>
      </c>
      <c r="X25">
        <v>-24</v>
      </c>
      <c r="Y25">
        <v>0</v>
      </c>
      <c r="Z25">
        <v>0.14000000000000001</v>
      </c>
      <c r="AA25">
        <v>-30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0.08</v>
      </c>
      <c r="N26" s="115">
        <v>-103</v>
      </c>
      <c r="O26" s="88">
        <v>-25</v>
      </c>
      <c r="P26" s="88">
        <v>-30</v>
      </c>
      <c r="Q26" s="88">
        <v>-30</v>
      </c>
      <c r="R26" s="88">
        <v>0</v>
      </c>
      <c r="S26" s="116">
        <v>0</v>
      </c>
      <c r="U26" s="115">
        <v>-188</v>
      </c>
      <c r="V26" s="116">
        <v>0.08</v>
      </c>
      <c r="W26">
        <v>-103</v>
      </c>
      <c r="X26">
        <v>-25</v>
      </c>
      <c r="Y26">
        <v>-30</v>
      </c>
      <c r="Z26">
        <v>0.08</v>
      </c>
      <c r="AA26">
        <v>-30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0.15</v>
      </c>
      <c r="N27" s="115">
        <v>-53</v>
      </c>
      <c r="O27" s="88">
        <v>-25</v>
      </c>
      <c r="P27" s="88">
        <v>-93</v>
      </c>
      <c r="Q27" s="88">
        <v>0</v>
      </c>
      <c r="R27" s="88">
        <v>0</v>
      </c>
      <c r="S27" s="116">
        <v>0</v>
      </c>
      <c r="U27" s="115">
        <v>-171</v>
      </c>
      <c r="V27" s="116">
        <v>0.15</v>
      </c>
      <c r="W27">
        <v>-53</v>
      </c>
      <c r="X27">
        <v>-25</v>
      </c>
      <c r="Y27">
        <v>0</v>
      </c>
      <c r="Z27">
        <v>0.15</v>
      </c>
      <c r="AA27">
        <v>-93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0.15</v>
      </c>
      <c r="N28" s="115">
        <v>-62</v>
      </c>
      <c r="O28" s="88">
        <v>-65</v>
      </c>
      <c r="P28" s="88">
        <v>-25</v>
      </c>
      <c r="Q28" s="88">
        <v>0</v>
      </c>
      <c r="R28" s="88">
        <v>0</v>
      </c>
      <c r="S28" s="116">
        <v>0</v>
      </c>
      <c r="U28" s="115">
        <v>-152</v>
      </c>
      <c r="V28" s="116">
        <v>0.15</v>
      </c>
      <c r="W28">
        <v>-62</v>
      </c>
      <c r="X28">
        <v>-65</v>
      </c>
      <c r="Y28">
        <v>0</v>
      </c>
      <c r="Z28">
        <v>0.15</v>
      </c>
      <c r="AA28">
        <v>-25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0.02</v>
      </c>
      <c r="N29" s="115">
        <v>-114</v>
      </c>
      <c r="O29" s="88">
        <v>-25</v>
      </c>
      <c r="P29" s="88">
        <v>-25</v>
      </c>
      <c r="Q29" s="88">
        <v>0</v>
      </c>
      <c r="R29" s="88">
        <v>0</v>
      </c>
      <c r="S29" s="116">
        <v>0</v>
      </c>
      <c r="U29" s="115">
        <v>-164</v>
      </c>
      <c r="V29" s="116">
        <v>0.02</v>
      </c>
      <c r="W29">
        <v>-114</v>
      </c>
      <c r="X29">
        <v>-25</v>
      </c>
      <c r="Y29">
        <v>0</v>
      </c>
      <c r="Z29">
        <v>0.02</v>
      </c>
      <c r="AA29">
        <v>-25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0.09</v>
      </c>
      <c r="N30" s="115">
        <v>-119</v>
      </c>
      <c r="O30" s="88">
        <v>-35</v>
      </c>
      <c r="P30" s="88">
        <v>-30</v>
      </c>
      <c r="Q30" s="88">
        <v>0</v>
      </c>
      <c r="R30" s="88">
        <v>0</v>
      </c>
      <c r="S30" s="116">
        <v>0</v>
      </c>
      <c r="U30" s="115">
        <v>-184</v>
      </c>
      <c r="V30" s="116">
        <v>0.09</v>
      </c>
      <c r="W30">
        <v>-119</v>
      </c>
      <c r="X30">
        <v>-35</v>
      </c>
      <c r="Y30">
        <v>0</v>
      </c>
      <c r="Z30">
        <v>0.09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0.09</v>
      </c>
      <c r="N31" s="115">
        <v>-135</v>
      </c>
      <c r="O31" s="88">
        <v>-25</v>
      </c>
      <c r="P31" s="88">
        <v>-30</v>
      </c>
      <c r="Q31" s="88">
        <v>-30</v>
      </c>
      <c r="R31" s="88">
        <v>0</v>
      </c>
      <c r="S31" s="116">
        <v>0</v>
      </c>
      <c r="U31" s="115">
        <v>-220</v>
      </c>
      <c r="V31" s="116">
        <v>0.09</v>
      </c>
      <c r="W31">
        <v>-135</v>
      </c>
      <c r="X31">
        <v>-25</v>
      </c>
      <c r="Y31">
        <v>-30</v>
      </c>
      <c r="Z31">
        <v>0.09</v>
      </c>
      <c r="AA31">
        <v>-30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0.15</v>
      </c>
      <c r="N32" s="115">
        <v>-141</v>
      </c>
      <c r="O32" s="88">
        <v>-30</v>
      </c>
      <c r="P32" s="88">
        <v>-30</v>
      </c>
      <c r="Q32" s="88">
        <v>0</v>
      </c>
      <c r="R32" s="88">
        <v>0</v>
      </c>
      <c r="S32" s="116">
        <v>0</v>
      </c>
      <c r="U32" s="115">
        <v>-201</v>
      </c>
      <c r="V32" s="116">
        <v>0.15</v>
      </c>
      <c r="W32">
        <v>-141</v>
      </c>
      <c r="X32">
        <v>-30</v>
      </c>
      <c r="Y32">
        <v>0</v>
      </c>
      <c r="Z32">
        <v>0.15</v>
      </c>
      <c r="AA32">
        <v>-30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0.05</v>
      </c>
      <c r="N33" s="115">
        <v>-192</v>
      </c>
      <c r="O33" s="88">
        <v>-50</v>
      </c>
      <c r="P33" s="88">
        <v>-30</v>
      </c>
      <c r="Q33" s="88">
        <v>0</v>
      </c>
      <c r="R33" s="88">
        <v>0</v>
      </c>
      <c r="S33" s="116">
        <v>0</v>
      </c>
      <c r="U33" s="115">
        <v>-272</v>
      </c>
      <c r="V33" s="116">
        <v>0.05</v>
      </c>
      <c r="W33">
        <v>-192</v>
      </c>
      <c r="X33">
        <v>-50</v>
      </c>
      <c r="Y33">
        <v>0</v>
      </c>
      <c r="Z33">
        <v>0.05</v>
      </c>
      <c r="AA33">
        <v>-30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0.19</v>
      </c>
      <c r="N34" s="115">
        <v>-228</v>
      </c>
      <c r="O34" s="88">
        <v>-55</v>
      </c>
      <c r="P34" s="88">
        <v>-100</v>
      </c>
      <c r="Q34" s="88">
        <v>0</v>
      </c>
      <c r="R34" s="88">
        <v>0</v>
      </c>
      <c r="S34" s="116">
        <v>0</v>
      </c>
      <c r="U34" s="115">
        <v>-383</v>
      </c>
      <c r="V34" s="116">
        <v>0.19</v>
      </c>
      <c r="W34">
        <v>-228</v>
      </c>
      <c r="X34">
        <v>-55</v>
      </c>
      <c r="Y34">
        <v>0</v>
      </c>
      <c r="Z34">
        <v>0.19</v>
      </c>
      <c r="AA34">
        <v>-100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-290</v>
      </c>
      <c r="O35" s="88">
        <v>-65</v>
      </c>
      <c r="P35" s="88">
        <v>-40</v>
      </c>
      <c r="Q35" s="88">
        <v>0</v>
      </c>
      <c r="R35" s="88">
        <v>0</v>
      </c>
      <c r="S35" s="116">
        <v>0</v>
      </c>
      <c r="U35" s="115">
        <v>-395</v>
      </c>
      <c r="V35" s="116">
        <v>0</v>
      </c>
      <c r="W35">
        <v>-290</v>
      </c>
      <c r="X35">
        <v>-65</v>
      </c>
      <c r="Y35">
        <v>0</v>
      </c>
      <c r="Z35">
        <v>0</v>
      </c>
      <c r="AA35">
        <v>-40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-245</v>
      </c>
      <c r="O36" s="88">
        <v>-33</v>
      </c>
      <c r="P36" s="88">
        <v>-30</v>
      </c>
      <c r="Q36" s="88">
        <v>-30</v>
      </c>
      <c r="R36" s="88">
        <v>0</v>
      </c>
      <c r="S36" s="116">
        <v>0</v>
      </c>
      <c r="U36" s="115">
        <v>-338</v>
      </c>
      <c r="V36" s="116">
        <v>0</v>
      </c>
      <c r="W36">
        <v>-245</v>
      </c>
      <c r="X36">
        <v>-33</v>
      </c>
      <c r="Y36">
        <v>-30</v>
      </c>
      <c r="Z36">
        <v>0</v>
      </c>
      <c r="AA36">
        <v>-30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-256</v>
      </c>
      <c r="O37" s="88">
        <v>-50</v>
      </c>
      <c r="P37" s="88">
        <v>-55</v>
      </c>
      <c r="Q37" s="88">
        <v>0</v>
      </c>
      <c r="R37" s="88">
        <v>0</v>
      </c>
      <c r="S37" s="116">
        <v>0</v>
      </c>
      <c r="U37" s="115">
        <v>-361</v>
      </c>
      <c r="V37" s="116">
        <v>0</v>
      </c>
      <c r="W37">
        <v>-256</v>
      </c>
      <c r="X37">
        <v>-50</v>
      </c>
      <c r="Y37">
        <v>0</v>
      </c>
      <c r="Z37">
        <v>0</v>
      </c>
      <c r="AA37">
        <v>-55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0.66</v>
      </c>
      <c r="N38" s="115">
        <v>-273</v>
      </c>
      <c r="O38" s="88">
        <v>-60</v>
      </c>
      <c r="P38" s="88">
        <v>-135</v>
      </c>
      <c r="Q38" s="88">
        <v>0</v>
      </c>
      <c r="R38" s="88">
        <v>0</v>
      </c>
      <c r="S38" s="116">
        <v>0</v>
      </c>
      <c r="U38" s="115">
        <v>-468</v>
      </c>
      <c r="V38" s="116">
        <v>0.66</v>
      </c>
      <c r="W38">
        <v>-273</v>
      </c>
      <c r="X38">
        <v>-60</v>
      </c>
      <c r="Y38">
        <v>0</v>
      </c>
      <c r="Z38">
        <v>0.66</v>
      </c>
      <c r="AA38">
        <v>-135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-97</v>
      </c>
      <c r="O39" s="88">
        <v>-75</v>
      </c>
      <c r="P39" s="88">
        <v>-60</v>
      </c>
      <c r="Q39" s="88">
        <v>0</v>
      </c>
      <c r="R39" s="88">
        <v>0</v>
      </c>
      <c r="S39" s="116">
        <v>0</v>
      </c>
      <c r="U39" s="115">
        <v>-232</v>
      </c>
      <c r="V39" s="116">
        <v>0</v>
      </c>
      <c r="W39">
        <v>-97</v>
      </c>
      <c r="X39">
        <v>-75</v>
      </c>
      <c r="Y39">
        <v>0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-79</v>
      </c>
      <c r="O40" s="88">
        <v>-65</v>
      </c>
      <c r="P40" s="88">
        <v>-60</v>
      </c>
      <c r="Q40" s="88">
        <v>0</v>
      </c>
      <c r="R40" s="88">
        <v>0</v>
      </c>
      <c r="S40" s="116">
        <v>0</v>
      </c>
      <c r="U40" s="115">
        <v>-204</v>
      </c>
      <c r="V40" s="116">
        <v>0</v>
      </c>
      <c r="W40">
        <v>-79</v>
      </c>
      <c r="X40">
        <v>-65</v>
      </c>
      <c r="Y40">
        <v>0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-147</v>
      </c>
      <c r="O41" s="88">
        <v>-70</v>
      </c>
      <c r="P41" s="88">
        <v>-130</v>
      </c>
      <c r="Q41" s="88">
        <v>-30</v>
      </c>
      <c r="R41" s="88">
        <v>0</v>
      </c>
      <c r="S41" s="116">
        <v>0</v>
      </c>
      <c r="U41" s="115">
        <v>-377</v>
      </c>
      <c r="V41" s="116">
        <v>0</v>
      </c>
      <c r="W41">
        <v>-147</v>
      </c>
      <c r="X41">
        <v>-70</v>
      </c>
      <c r="Y41">
        <v>-30</v>
      </c>
      <c r="Z41">
        <v>0</v>
      </c>
      <c r="AA41">
        <v>-130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-103</v>
      </c>
      <c r="O42" s="88">
        <v>-80</v>
      </c>
      <c r="P42" s="88">
        <v>-60</v>
      </c>
      <c r="Q42" s="88">
        <v>0</v>
      </c>
      <c r="R42" s="88">
        <v>0</v>
      </c>
      <c r="S42" s="116">
        <v>0</v>
      </c>
      <c r="U42" s="115">
        <v>-243</v>
      </c>
      <c r="V42" s="116">
        <v>0</v>
      </c>
      <c r="W42">
        <v>-103</v>
      </c>
      <c r="X42">
        <v>-80</v>
      </c>
      <c r="Y42">
        <v>0</v>
      </c>
      <c r="Z42">
        <v>0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-116</v>
      </c>
      <c r="O43" s="88">
        <v>-85</v>
      </c>
      <c r="P43" s="88">
        <v>-125</v>
      </c>
      <c r="Q43" s="88">
        <v>0</v>
      </c>
      <c r="R43" s="88">
        <v>0</v>
      </c>
      <c r="S43" s="116">
        <v>0</v>
      </c>
      <c r="U43" s="115">
        <v>-326</v>
      </c>
      <c r="V43" s="116">
        <v>0</v>
      </c>
      <c r="W43">
        <v>-116</v>
      </c>
      <c r="X43">
        <v>-85</v>
      </c>
      <c r="Y43">
        <v>0</v>
      </c>
      <c r="Z43">
        <v>0</v>
      </c>
      <c r="AA43">
        <v>-125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0.8</v>
      </c>
      <c r="N44" s="115">
        <v>-98</v>
      </c>
      <c r="O44" s="88">
        <v>-68</v>
      </c>
      <c r="P44" s="88">
        <v>-50</v>
      </c>
      <c r="Q44" s="88">
        <v>0</v>
      </c>
      <c r="R44" s="88">
        <v>0</v>
      </c>
      <c r="S44" s="116">
        <v>0</v>
      </c>
      <c r="U44" s="115">
        <v>-216</v>
      </c>
      <c r="V44" s="116">
        <v>0.8</v>
      </c>
      <c r="W44">
        <v>-98</v>
      </c>
      <c r="X44">
        <v>-68</v>
      </c>
      <c r="Y44">
        <v>0</v>
      </c>
      <c r="Z44">
        <v>0.8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-149</v>
      </c>
      <c r="O45" s="88">
        <v>-50</v>
      </c>
      <c r="P45" s="88">
        <v>-20</v>
      </c>
      <c r="Q45" s="88">
        <v>0</v>
      </c>
      <c r="R45" s="88">
        <v>0</v>
      </c>
      <c r="S45" s="116">
        <v>0</v>
      </c>
      <c r="U45" s="115">
        <v>-219</v>
      </c>
      <c r="V45" s="116">
        <v>0</v>
      </c>
      <c r="W45">
        <v>-149</v>
      </c>
      <c r="X45">
        <v>-50</v>
      </c>
      <c r="Y45">
        <v>0</v>
      </c>
      <c r="Z45">
        <v>0</v>
      </c>
      <c r="AA45">
        <v>-20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-87</v>
      </c>
      <c r="O46" s="88">
        <v>-75</v>
      </c>
      <c r="P46" s="88">
        <v>-10</v>
      </c>
      <c r="Q46" s="88">
        <v>-60</v>
      </c>
      <c r="R46" s="88">
        <v>0</v>
      </c>
      <c r="S46" s="116">
        <v>0</v>
      </c>
      <c r="U46" s="115">
        <v>-232</v>
      </c>
      <c r="V46" s="116">
        <v>0</v>
      </c>
      <c r="W46">
        <v>-87</v>
      </c>
      <c r="X46">
        <v>-75</v>
      </c>
      <c r="Y46">
        <v>-60</v>
      </c>
      <c r="Z46">
        <v>0</v>
      </c>
      <c r="AA46">
        <v>-10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-110</v>
      </c>
      <c r="O47" s="88">
        <v>-40</v>
      </c>
      <c r="P47" s="88">
        <v>-95</v>
      </c>
      <c r="Q47" s="88">
        <v>0</v>
      </c>
      <c r="R47" s="88">
        <v>0</v>
      </c>
      <c r="S47" s="116">
        <v>0</v>
      </c>
      <c r="U47" s="115">
        <v>-245</v>
      </c>
      <c r="V47" s="116">
        <v>0</v>
      </c>
      <c r="W47">
        <v>-110</v>
      </c>
      <c r="X47">
        <v>-40</v>
      </c>
      <c r="Y47">
        <v>0</v>
      </c>
      <c r="Z47">
        <v>0</v>
      </c>
      <c r="AA47">
        <v>-95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0.31</v>
      </c>
      <c r="N48" s="115">
        <v>-112</v>
      </c>
      <c r="O48" s="88">
        <v>-35</v>
      </c>
      <c r="P48" s="88">
        <v>-20</v>
      </c>
      <c r="Q48" s="88">
        <v>0</v>
      </c>
      <c r="R48" s="88">
        <v>0</v>
      </c>
      <c r="S48" s="116">
        <v>0</v>
      </c>
      <c r="U48" s="115">
        <v>-167</v>
      </c>
      <c r="V48" s="116">
        <v>0.31</v>
      </c>
      <c r="W48">
        <v>-112</v>
      </c>
      <c r="X48">
        <v>-35</v>
      </c>
      <c r="Y48">
        <v>0</v>
      </c>
      <c r="Z48">
        <v>0.31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0.19</v>
      </c>
      <c r="N49" s="115">
        <v>-78</v>
      </c>
      <c r="O49" s="88">
        <v>-30</v>
      </c>
      <c r="P49" s="88">
        <v>-20</v>
      </c>
      <c r="Q49" s="88">
        <v>0</v>
      </c>
      <c r="R49" s="88">
        <v>0</v>
      </c>
      <c r="S49" s="116">
        <v>0</v>
      </c>
      <c r="U49" s="115">
        <v>-128</v>
      </c>
      <c r="V49" s="116">
        <v>0.19</v>
      </c>
      <c r="W49">
        <v>-78</v>
      </c>
      <c r="X49">
        <v>-30</v>
      </c>
      <c r="Y49">
        <v>0</v>
      </c>
      <c r="Z49">
        <v>0.19</v>
      </c>
      <c r="AA49">
        <v>-20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0.08</v>
      </c>
      <c r="N50" s="115">
        <v>-88</v>
      </c>
      <c r="O50" s="88">
        <v>-20</v>
      </c>
      <c r="P50" s="88">
        <v>-20</v>
      </c>
      <c r="Q50" s="88">
        <v>0</v>
      </c>
      <c r="R50" s="88">
        <v>0</v>
      </c>
      <c r="S50" s="116">
        <v>0</v>
      </c>
      <c r="U50" s="115">
        <v>-128</v>
      </c>
      <c r="V50" s="116">
        <v>0.08</v>
      </c>
      <c r="W50">
        <v>-88</v>
      </c>
      <c r="X50">
        <v>-20</v>
      </c>
      <c r="Y50">
        <v>0</v>
      </c>
      <c r="Z50">
        <v>0.08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-106</v>
      </c>
      <c r="O51" s="88">
        <v>-65</v>
      </c>
      <c r="P51" s="88">
        <v>-70</v>
      </c>
      <c r="Q51" s="88">
        <v>-50</v>
      </c>
      <c r="R51" s="88">
        <v>0</v>
      </c>
      <c r="S51" s="116">
        <v>0</v>
      </c>
      <c r="U51" s="115">
        <v>-291</v>
      </c>
      <c r="V51" s="116">
        <v>0</v>
      </c>
      <c r="W51">
        <v>-106</v>
      </c>
      <c r="X51">
        <v>-65</v>
      </c>
      <c r="Y51">
        <v>-50</v>
      </c>
      <c r="Z51">
        <v>0</v>
      </c>
      <c r="AA51">
        <v>-70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-152</v>
      </c>
      <c r="O52" s="88">
        <v>-50</v>
      </c>
      <c r="P52" s="88">
        <v>0</v>
      </c>
      <c r="Q52" s="88">
        <v>0</v>
      </c>
      <c r="R52" s="88">
        <v>0</v>
      </c>
      <c r="S52" s="116">
        <v>0</v>
      </c>
      <c r="U52" s="115">
        <v>-202</v>
      </c>
      <c r="V52" s="116">
        <v>0</v>
      </c>
      <c r="W52">
        <v>-152</v>
      </c>
      <c r="X52">
        <v>-50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-202</v>
      </c>
      <c r="O53" s="88">
        <v>-65</v>
      </c>
      <c r="P53" s="88">
        <v>-130</v>
      </c>
      <c r="Q53" s="88">
        <v>0</v>
      </c>
      <c r="R53" s="88">
        <v>0</v>
      </c>
      <c r="S53" s="116">
        <v>0</v>
      </c>
      <c r="U53" s="115">
        <v>-397</v>
      </c>
      <c r="V53" s="116">
        <v>0</v>
      </c>
      <c r="W53">
        <v>-202</v>
      </c>
      <c r="X53">
        <v>-65</v>
      </c>
      <c r="Y53">
        <v>0</v>
      </c>
      <c r="Z53">
        <v>0</v>
      </c>
      <c r="AA53">
        <v>-130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-122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-172</v>
      </c>
      <c r="V54" s="116">
        <v>0</v>
      </c>
      <c r="W54">
        <v>-122</v>
      </c>
      <c r="X54">
        <v>0</v>
      </c>
      <c r="Y54">
        <v>0</v>
      </c>
      <c r="Z54">
        <v>0</v>
      </c>
      <c r="AA54">
        <v>-50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-108</v>
      </c>
      <c r="O55" s="88">
        <v>-50</v>
      </c>
      <c r="P55" s="88">
        <v>-140</v>
      </c>
      <c r="Q55" s="88">
        <v>0</v>
      </c>
      <c r="R55" s="88">
        <v>0</v>
      </c>
      <c r="S55" s="116">
        <v>0</v>
      </c>
      <c r="U55" s="115">
        <v>-298</v>
      </c>
      <c r="V55" s="116">
        <v>0</v>
      </c>
      <c r="W55">
        <v>-108</v>
      </c>
      <c r="X55">
        <v>-50</v>
      </c>
      <c r="Y55">
        <v>0</v>
      </c>
      <c r="Z55">
        <v>0</v>
      </c>
      <c r="AA55">
        <v>-140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0.38</v>
      </c>
      <c r="N56" s="115">
        <v>-105</v>
      </c>
      <c r="O56" s="88">
        <v>-30</v>
      </c>
      <c r="P56" s="88">
        <v>-80</v>
      </c>
      <c r="Q56" s="88">
        <v>-45</v>
      </c>
      <c r="R56" s="88">
        <v>0</v>
      </c>
      <c r="S56" s="116">
        <v>0</v>
      </c>
      <c r="U56" s="115">
        <v>-260</v>
      </c>
      <c r="V56" s="116">
        <v>0.38</v>
      </c>
      <c r="W56">
        <v>-105</v>
      </c>
      <c r="X56">
        <v>-30</v>
      </c>
      <c r="Y56">
        <v>-45</v>
      </c>
      <c r="Z56">
        <v>0.38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0.17</v>
      </c>
      <c r="N57" s="115">
        <v>-94</v>
      </c>
      <c r="O57" s="88">
        <v>-75</v>
      </c>
      <c r="P57" s="88">
        <v>-30</v>
      </c>
      <c r="Q57" s="88">
        <v>-75</v>
      </c>
      <c r="R57" s="88">
        <v>0</v>
      </c>
      <c r="S57" s="116">
        <v>0</v>
      </c>
      <c r="U57" s="115">
        <v>-274</v>
      </c>
      <c r="V57" s="116">
        <v>0.17</v>
      </c>
      <c r="W57">
        <v>-94</v>
      </c>
      <c r="X57">
        <v>-75</v>
      </c>
      <c r="Y57">
        <v>-75</v>
      </c>
      <c r="Z57">
        <v>0.17</v>
      </c>
      <c r="AA57">
        <v>-30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0.18</v>
      </c>
      <c r="N58" s="115">
        <v>-91</v>
      </c>
      <c r="O58" s="88">
        <v>-60</v>
      </c>
      <c r="P58" s="88">
        <v>-20</v>
      </c>
      <c r="Q58" s="88">
        <v>-15</v>
      </c>
      <c r="R58" s="88">
        <v>0</v>
      </c>
      <c r="S58" s="116">
        <v>0</v>
      </c>
      <c r="U58" s="115">
        <v>-186</v>
      </c>
      <c r="V58" s="116">
        <v>0.18</v>
      </c>
      <c r="W58">
        <v>-91</v>
      </c>
      <c r="X58">
        <v>-60</v>
      </c>
      <c r="Y58">
        <v>-15</v>
      </c>
      <c r="Z58">
        <v>0.18</v>
      </c>
      <c r="AA58">
        <v>-20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0.08</v>
      </c>
      <c r="N59" s="115">
        <v>0</v>
      </c>
      <c r="O59" s="88">
        <v>-55</v>
      </c>
      <c r="P59" s="88">
        <v>-80</v>
      </c>
      <c r="Q59" s="88">
        <v>-15</v>
      </c>
      <c r="R59" s="88">
        <v>0</v>
      </c>
      <c r="S59" s="116">
        <v>0</v>
      </c>
      <c r="U59" s="115">
        <v>-150</v>
      </c>
      <c r="V59" s="116">
        <v>0.08</v>
      </c>
      <c r="W59">
        <v>0</v>
      </c>
      <c r="X59">
        <v>-55</v>
      </c>
      <c r="Y59">
        <v>-15</v>
      </c>
      <c r="Z59">
        <v>0.08</v>
      </c>
      <c r="AA59">
        <v>-80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0.11</v>
      </c>
      <c r="N60" s="115">
        <v>0</v>
      </c>
      <c r="O60" s="88">
        <v>-80</v>
      </c>
      <c r="P60" s="88">
        <v>-30</v>
      </c>
      <c r="Q60" s="88">
        <v>-10</v>
      </c>
      <c r="R60" s="88">
        <v>0</v>
      </c>
      <c r="S60" s="116">
        <v>0</v>
      </c>
      <c r="U60" s="115">
        <v>-120</v>
      </c>
      <c r="V60" s="116">
        <v>0.11</v>
      </c>
      <c r="W60">
        <v>0</v>
      </c>
      <c r="X60">
        <v>-80</v>
      </c>
      <c r="Y60">
        <v>-10</v>
      </c>
      <c r="Z60">
        <v>0.11</v>
      </c>
      <c r="AA60">
        <v>-30</v>
      </c>
    </row>
    <row r="61" spans="7:27">
      <c r="G61" t="s">
        <v>103</v>
      </c>
      <c r="H61" s="115">
        <v>1.8</v>
      </c>
      <c r="I61" s="88">
        <v>0</v>
      </c>
      <c r="J61" s="88">
        <v>0</v>
      </c>
      <c r="K61" s="88">
        <v>0</v>
      </c>
      <c r="L61" s="88">
        <v>0</v>
      </c>
      <c r="M61" s="116">
        <v>7.0000000000000007E-2</v>
      </c>
      <c r="N61" s="115">
        <v>0</v>
      </c>
      <c r="O61" s="88">
        <v>-10</v>
      </c>
      <c r="P61" s="88">
        <v>-30</v>
      </c>
      <c r="Q61" s="88">
        <v>-70</v>
      </c>
      <c r="R61" s="88">
        <v>0</v>
      </c>
      <c r="S61" s="116">
        <v>0</v>
      </c>
      <c r="U61" s="115">
        <v>-110</v>
      </c>
      <c r="V61" s="116">
        <v>1.87</v>
      </c>
      <c r="W61">
        <v>1.8</v>
      </c>
      <c r="X61">
        <v>-10</v>
      </c>
      <c r="Y61">
        <v>-70</v>
      </c>
      <c r="Z61">
        <v>7.0000000000000007E-2</v>
      </c>
      <c r="AA61">
        <v>-30</v>
      </c>
    </row>
    <row r="62" spans="7:27">
      <c r="G62" t="s">
        <v>104</v>
      </c>
      <c r="H62" s="115">
        <v>1.33</v>
      </c>
      <c r="I62" s="88">
        <v>0</v>
      </c>
      <c r="J62" s="88">
        <v>0</v>
      </c>
      <c r="K62" s="88">
        <v>0</v>
      </c>
      <c r="L62" s="88">
        <v>0</v>
      </c>
      <c r="M62" s="116">
        <v>0.06</v>
      </c>
      <c r="N62" s="115">
        <v>0</v>
      </c>
      <c r="O62" s="88">
        <v>0</v>
      </c>
      <c r="P62" s="88">
        <v>0</v>
      </c>
      <c r="Q62" s="88">
        <v>-15</v>
      </c>
      <c r="R62" s="88">
        <v>0</v>
      </c>
      <c r="S62" s="116">
        <v>0</v>
      </c>
      <c r="U62" s="115">
        <v>-15</v>
      </c>
      <c r="V62" s="116">
        <v>1.39</v>
      </c>
      <c r="W62">
        <v>1.33</v>
      </c>
      <c r="X62">
        <v>0</v>
      </c>
      <c r="Y62">
        <v>-15</v>
      </c>
      <c r="Z62">
        <v>0.06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0.05</v>
      </c>
      <c r="N63" s="115">
        <v>-94</v>
      </c>
      <c r="O63" s="88">
        <v>-10</v>
      </c>
      <c r="P63" s="88">
        <v>-30</v>
      </c>
      <c r="Q63" s="88">
        <v>-5</v>
      </c>
      <c r="R63" s="88">
        <v>0</v>
      </c>
      <c r="S63" s="116">
        <v>0</v>
      </c>
      <c r="U63" s="115">
        <v>-139</v>
      </c>
      <c r="V63" s="116">
        <v>0.05</v>
      </c>
      <c r="W63">
        <v>-94</v>
      </c>
      <c r="X63">
        <v>-10</v>
      </c>
      <c r="Y63">
        <v>-5</v>
      </c>
      <c r="Z63">
        <v>0.05</v>
      </c>
      <c r="AA63">
        <v>-30</v>
      </c>
    </row>
    <row r="64" spans="7:27">
      <c r="G64" t="s">
        <v>106</v>
      </c>
      <c r="H64" s="115">
        <v>0</v>
      </c>
      <c r="I64" s="88">
        <v>0</v>
      </c>
      <c r="J64" s="88">
        <v>3.76</v>
      </c>
      <c r="K64" s="88">
        <v>0</v>
      </c>
      <c r="L64" s="88">
        <v>0</v>
      </c>
      <c r="M64" s="116">
        <v>0.03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3.79</v>
      </c>
      <c r="W64">
        <v>0</v>
      </c>
      <c r="X64">
        <v>0</v>
      </c>
      <c r="Y64">
        <v>0</v>
      </c>
      <c r="Z64">
        <v>0.03</v>
      </c>
      <c r="AA64">
        <v>3.76</v>
      </c>
    </row>
    <row r="65" spans="7:27">
      <c r="G65" t="s">
        <v>107</v>
      </c>
      <c r="H65" s="115">
        <v>3.06</v>
      </c>
      <c r="I65" s="88">
        <v>0</v>
      </c>
      <c r="J65" s="88">
        <v>10.18</v>
      </c>
      <c r="K65" s="88">
        <v>0</v>
      </c>
      <c r="L65" s="88">
        <v>0</v>
      </c>
      <c r="M65" s="116">
        <v>7.0000000000000007E-2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13.31</v>
      </c>
      <c r="W65">
        <v>3.06</v>
      </c>
      <c r="X65">
        <v>0</v>
      </c>
      <c r="Y65">
        <v>0</v>
      </c>
      <c r="Z65">
        <v>7.0000000000000007E-2</v>
      </c>
      <c r="AA65">
        <v>10.18</v>
      </c>
    </row>
    <row r="66" spans="7:27">
      <c r="G66" t="s">
        <v>108</v>
      </c>
      <c r="H66" s="115">
        <v>3.45</v>
      </c>
      <c r="I66" s="88">
        <v>0</v>
      </c>
      <c r="J66" s="88">
        <v>8.6300000000000008</v>
      </c>
      <c r="K66" s="88">
        <v>0</v>
      </c>
      <c r="L66" s="88">
        <v>0</v>
      </c>
      <c r="M66" s="116">
        <v>0.05</v>
      </c>
      <c r="N66" s="115">
        <v>0</v>
      </c>
      <c r="O66" s="88">
        <v>0</v>
      </c>
      <c r="P66" s="88">
        <v>0</v>
      </c>
      <c r="Q66" s="88">
        <v>-45</v>
      </c>
      <c r="R66" s="88">
        <v>0</v>
      </c>
      <c r="S66" s="116">
        <v>0</v>
      </c>
      <c r="U66" s="115">
        <v>-45</v>
      </c>
      <c r="V66" s="116">
        <v>12.13</v>
      </c>
      <c r="W66">
        <v>3.45</v>
      </c>
      <c r="X66">
        <v>0</v>
      </c>
      <c r="Y66">
        <v>-45</v>
      </c>
      <c r="Z66">
        <v>0.05</v>
      </c>
      <c r="AA66">
        <v>8.6300000000000008</v>
      </c>
    </row>
    <row r="67" spans="7:27">
      <c r="G67" t="s">
        <v>109</v>
      </c>
      <c r="H67" s="115">
        <v>0</v>
      </c>
      <c r="I67" s="88">
        <v>0</v>
      </c>
      <c r="J67" s="88">
        <v>25.06</v>
      </c>
      <c r="K67" s="88">
        <v>0</v>
      </c>
      <c r="L67" s="88">
        <v>0</v>
      </c>
      <c r="M67" s="116">
        <v>0.24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-20</v>
      </c>
      <c r="V67" s="116">
        <v>25.3</v>
      </c>
      <c r="W67">
        <v>0</v>
      </c>
      <c r="X67">
        <v>-20</v>
      </c>
      <c r="Y67">
        <v>0</v>
      </c>
      <c r="Z67">
        <v>0.24</v>
      </c>
      <c r="AA67">
        <v>25.06</v>
      </c>
    </row>
    <row r="68" spans="7:27">
      <c r="G68" t="s">
        <v>110</v>
      </c>
      <c r="H68" s="115">
        <v>0</v>
      </c>
      <c r="I68" s="88">
        <v>0</v>
      </c>
      <c r="J68" s="88">
        <v>30.42</v>
      </c>
      <c r="K68" s="88">
        <v>0</v>
      </c>
      <c r="L68" s="88">
        <v>0</v>
      </c>
      <c r="M68" s="116">
        <v>0.22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30.64</v>
      </c>
      <c r="W68">
        <v>0</v>
      </c>
      <c r="X68">
        <v>0</v>
      </c>
      <c r="Y68">
        <v>0</v>
      </c>
      <c r="Z68">
        <v>0.22</v>
      </c>
      <c r="AA68">
        <v>30.42</v>
      </c>
    </row>
    <row r="69" spans="7:27">
      <c r="G69" t="s">
        <v>111</v>
      </c>
      <c r="H69" s="115">
        <v>0</v>
      </c>
      <c r="I69" s="88">
        <v>0</v>
      </c>
      <c r="J69" s="88">
        <v>48.16</v>
      </c>
      <c r="K69" s="88">
        <v>0</v>
      </c>
      <c r="L69" s="88">
        <v>0</v>
      </c>
      <c r="M69" s="116">
        <v>0.33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48.49</v>
      </c>
      <c r="W69">
        <v>0</v>
      </c>
      <c r="X69">
        <v>0</v>
      </c>
      <c r="Y69">
        <v>0</v>
      </c>
      <c r="Z69">
        <v>0.33</v>
      </c>
      <c r="AA69">
        <v>48.16</v>
      </c>
    </row>
    <row r="70" spans="7:27">
      <c r="G70" t="s">
        <v>112</v>
      </c>
      <c r="H70" s="115">
        <v>0</v>
      </c>
      <c r="I70" s="88">
        <v>0</v>
      </c>
      <c r="J70" s="88">
        <v>55.24</v>
      </c>
      <c r="K70" s="88">
        <v>0</v>
      </c>
      <c r="L70" s="88">
        <v>0</v>
      </c>
      <c r="M70" s="116">
        <v>0.4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55.64</v>
      </c>
      <c r="W70">
        <v>0</v>
      </c>
      <c r="X70">
        <v>-10</v>
      </c>
      <c r="Y70">
        <v>0</v>
      </c>
      <c r="Z70">
        <v>0.4</v>
      </c>
      <c r="AA70">
        <v>55.24</v>
      </c>
    </row>
    <row r="71" spans="7:27">
      <c r="G71" t="s">
        <v>113</v>
      </c>
      <c r="H71" s="115">
        <v>0</v>
      </c>
      <c r="I71" s="88">
        <v>0</v>
      </c>
      <c r="J71" s="88">
        <v>20.03</v>
      </c>
      <c r="K71" s="88">
        <v>0</v>
      </c>
      <c r="L71" s="88">
        <v>0</v>
      </c>
      <c r="M71" s="116">
        <v>0.38</v>
      </c>
      <c r="N71" s="115">
        <v>-72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-122</v>
      </c>
      <c r="V71" s="116">
        <v>20.41</v>
      </c>
      <c r="W71">
        <v>-72</v>
      </c>
      <c r="X71">
        <v>0</v>
      </c>
      <c r="Y71">
        <v>-50</v>
      </c>
      <c r="Z71">
        <v>0.38</v>
      </c>
      <c r="AA71">
        <v>20.03</v>
      </c>
    </row>
    <row r="72" spans="7:27">
      <c r="G72" t="s">
        <v>114</v>
      </c>
      <c r="H72" s="115">
        <v>0</v>
      </c>
      <c r="I72" s="88">
        <v>0</v>
      </c>
      <c r="J72" s="88">
        <v>19.18</v>
      </c>
      <c r="K72" s="88">
        <v>0</v>
      </c>
      <c r="L72" s="88">
        <v>0</v>
      </c>
      <c r="M72" s="116">
        <v>0.52</v>
      </c>
      <c r="N72" s="115">
        <v>-40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19.7</v>
      </c>
      <c r="W72">
        <v>-40</v>
      </c>
      <c r="X72">
        <v>0</v>
      </c>
      <c r="Y72">
        <v>0</v>
      </c>
      <c r="Z72">
        <v>0.52</v>
      </c>
      <c r="AA72">
        <v>19.18</v>
      </c>
    </row>
    <row r="73" spans="7:27">
      <c r="G73" t="s">
        <v>115</v>
      </c>
      <c r="H73" s="115">
        <v>0</v>
      </c>
      <c r="I73" s="88">
        <v>0</v>
      </c>
      <c r="J73" s="88">
        <v>101.77</v>
      </c>
      <c r="K73" s="88">
        <v>0</v>
      </c>
      <c r="L73" s="88">
        <v>0</v>
      </c>
      <c r="M73" s="116">
        <v>0.59</v>
      </c>
      <c r="N73" s="115">
        <v>-39</v>
      </c>
      <c r="O73" s="88">
        <v>-30</v>
      </c>
      <c r="P73" s="88">
        <v>0</v>
      </c>
      <c r="Q73" s="88">
        <v>0</v>
      </c>
      <c r="R73" s="88">
        <v>0</v>
      </c>
      <c r="S73" s="116">
        <v>0</v>
      </c>
      <c r="U73" s="115">
        <v>-69</v>
      </c>
      <c r="V73" s="116">
        <v>102.36</v>
      </c>
      <c r="W73">
        <v>-39</v>
      </c>
      <c r="X73">
        <v>-30</v>
      </c>
      <c r="Y73">
        <v>0</v>
      </c>
      <c r="Z73">
        <v>0.59</v>
      </c>
      <c r="AA73">
        <v>101.77</v>
      </c>
    </row>
    <row r="74" spans="7:27">
      <c r="G74" t="s">
        <v>116</v>
      </c>
      <c r="H74" s="115">
        <v>0</v>
      </c>
      <c r="I74" s="88">
        <v>0</v>
      </c>
      <c r="J74" s="88">
        <v>91.84</v>
      </c>
      <c r="K74" s="88">
        <v>0</v>
      </c>
      <c r="L74" s="88">
        <v>0</v>
      </c>
      <c r="M74" s="116">
        <v>1.1599999999999999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93</v>
      </c>
      <c r="W74">
        <v>0</v>
      </c>
      <c r="X74">
        <v>0</v>
      </c>
      <c r="Y74">
        <v>0</v>
      </c>
      <c r="Z74">
        <v>1.1599999999999999</v>
      </c>
      <c r="AA74">
        <v>91.84</v>
      </c>
    </row>
    <row r="75" spans="7:27">
      <c r="G75" t="s">
        <v>117</v>
      </c>
      <c r="H75" s="115">
        <v>62.21</v>
      </c>
      <c r="I75" s="88">
        <v>0</v>
      </c>
      <c r="J75" s="88">
        <v>0</v>
      </c>
      <c r="K75" s="88">
        <v>0</v>
      </c>
      <c r="L75" s="88">
        <v>0</v>
      </c>
      <c r="M75" s="116">
        <v>1.04</v>
      </c>
      <c r="N75" s="115">
        <v>0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-40</v>
      </c>
      <c r="V75" s="116">
        <v>63.25</v>
      </c>
      <c r="W75">
        <v>62.21</v>
      </c>
      <c r="X75">
        <v>0</v>
      </c>
      <c r="Y75">
        <v>0</v>
      </c>
      <c r="Z75">
        <v>1.04</v>
      </c>
      <c r="AA75">
        <v>-40</v>
      </c>
    </row>
    <row r="76" spans="7:27">
      <c r="G76" t="s">
        <v>118</v>
      </c>
      <c r="H76" s="115">
        <v>35.81</v>
      </c>
      <c r="I76" s="88">
        <v>0</v>
      </c>
      <c r="J76" s="88">
        <v>0</v>
      </c>
      <c r="K76" s="88">
        <v>0</v>
      </c>
      <c r="L76" s="88">
        <v>0</v>
      </c>
      <c r="M76" s="116">
        <v>0.72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-10</v>
      </c>
      <c r="V76" s="116">
        <v>36.53</v>
      </c>
      <c r="W76">
        <v>35.81</v>
      </c>
      <c r="X76">
        <v>0</v>
      </c>
      <c r="Y76">
        <v>0</v>
      </c>
      <c r="Z76">
        <v>0.72</v>
      </c>
      <c r="AA76">
        <v>-10</v>
      </c>
    </row>
    <row r="77" spans="7:27">
      <c r="G77" t="s">
        <v>119</v>
      </c>
      <c r="H77" s="115">
        <v>52.49</v>
      </c>
      <c r="I77" s="88">
        <v>0</v>
      </c>
      <c r="J77" s="88">
        <v>0</v>
      </c>
      <c r="K77" s="88">
        <v>0</v>
      </c>
      <c r="L77" s="88">
        <v>0</v>
      </c>
      <c r="M77" s="116">
        <v>0.65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53.14</v>
      </c>
      <c r="W77">
        <v>52.49</v>
      </c>
      <c r="X77">
        <v>0</v>
      </c>
      <c r="Y77">
        <v>0</v>
      </c>
      <c r="Z77">
        <v>0.65</v>
      </c>
      <c r="AA77">
        <v>0</v>
      </c>
    </row>
    <row r="78" spans="7:27">
      <c r="G78" t="s">
        <v>120</v>
      </c>
      <c r="H78" s="115">
        <v>25.69</v>
      </c>
      <c r="I78" s="88">
        <v>0</v>
      </c>
      <c r="J78" s="88">
        <v>0</v>
      </c>
      <c r="K78" s="88">
        <v>0</v>
      </c>
      <c r="L78" s="88">
        <v>0</v>
      </c>
      <c r="M78" s="116">
        <v>0.51</v>
      </c>
      <c r="N78" s="115">
        <v>0</v>
      </c>
      <c r="O78" s="88">
        <v>-15</v>
      </c>
      <c r="P78" s="88">
        <v>0</v>
      </c>
      <c r="Q78" s="88">
        <v>0</v>
      </c>
      <c r="R78" s="88">
        <v>0</v>
      </c>
      <c r="S78" s="116">
        <v>0</v>
      </c>
      <c r="U78" s="115">
        <v>-15</v>
      </c>
      <c r="V78" s="116">
        <v>26.2</v>
      </c>
      <c r="W78">
        <v>25.69</v>
      </c>
      <c r="X78">
        <v>-15</v>
      </c>
      <c r="Y78">
        <v>0</v>
      </c>
      <c r="Z78">
        <v>0.51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0.64</v>
      </c>
      <c r="N79" s="115">
        <v>-33</v>
      </c>
      <c r="O79" s="88">
        <v>-48</v>
      </c>
      <c r="P79" s="88">
        <v>0</v>
      </c>
      <c r="Q79" s="88">
        <v>0</v>
      </c>
      <c r="R79" s="88">
        <v>0</v>
      </c>
      <c r="S79" s="116">
        <v>0</v>
      </c>
      <c r="U79" s="115">
        <v>-81</v>
      </c>
      <c r="V79" s="116">
        <v>0.64</v>
      </c>
      <c r="W79">
        <v>-33</v>
      </c>
      <c r="X79">
        <v>-48</v>
      </c>
      <c r="Y79">
        <v>0</v>
      </c>
      <c r="Z79">
        <v>0.64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0.74</v>
      </c>
      <c r="N80" s="115">
        <v>-42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-82</v>
      </c>
      <c r="V80" s="116">
        <v>0.74</v>
      </c>
      <c r="W80">
        <v>-42</v>
      </c>
      <c r="X80">
        <v>-40</v>
      </c>
      <c r="Y80">
        <v>0</v>
      </c>
      <c r="Z80">
        <v>0.74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0.3</v>
      </c>
      <c r="N81" s="115">
        <v>-141</v>
      </c>
      <c r="O81" s="88">
        <v>-33</v>
      </c>
      <c r="P81" s="88">
        <v>-55</v>
      </c>
      <c r="Q81" s="88">
        <v>0</v>
      </c>
      <c r="R81" s="88">
        <v>0</v>
      </c>
      <c r="S81" s="116">
        <v>0</v>
      </c>
      <c r="U81" s="115">
        <v>-229</v>
      </c>
      <c r="V81" s="116">
        <v>0.3</v>
      </c>
      <c r="W81">
        <v>-141</v>
      </c>
      <c r="X81">
        <v>-33</v>
      </c>
      <c r="Y81">
        <v>0</v>
      </c>
      <c r="Z81">
        <v>0.3</v>
      </c>
      <c r="AA81">
        <v>-55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0.28000000000000003</v>
      </c>
      <c r="N82" s="115">
        <v>-74</v>
      </c>
      <c r="O82" s="88">
        <v>-85</v>
      </c>
      <c r="P82" s="88">
        <v>0</v>
      </c>
      <c r="Q82" s="88">
        <v>0</v>
      </c>
      <c r="R82" s="88">
        <v>0</v>
      </c>
      <c r="S82" s="116">
        <v>0</v>
      </c>
      <c r="U82" s="115">
        <v>-159</v>
      </c>
      <c r="V82" s="116">
        <v>0.28000000000000003</v>
      </c>
      <c r="W82">
        <v>-74</v>
      </c>
      <c r="X82">
        <v>-85</v>
      </c>
      <c r="Y82">
        <v>0</v>
      </c>
      <c r="Z82">
        <v>0.28000000000000003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0.26</v>
      </c>
      <c r="N83" s="115">
        <v>-105</v>
      </c>
      <c r="O83" s="88">
        <v>-47</v>
      </c>
      <c r="P83" s="88">
        <v>-20</v>
      </c>
      <c r="Q83" s="88">
        <v>0</v>
      </c>
      <c r="R83" s="88">
        <v>0</v>
      </c>
      <c r="S83" s="116">
        <v>0</v>
      </c>
      <c r="U83" s="115">
        <v>-172</v>
      </c>
      <c r="V83" s="116">
        <v>0.26</v>
      </c>
      <c r="W83">
        <v>-105</v>
      </c>
      <c r="X83">
        <v>-47</v>
      </c>
      <c r="Y83">
        <v>0</v>
      </c>
      <c r="Z83">
        <v>0.26</v>
      </c>
      <c r="AA83">
        <v>-20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0.25</v>
      </c>
      <c r="N84" s="115">
        <v>-52</v>
      </c>
      <c r="O84" s="88">
        <v>-49</v>
      </c>
      <c r="P84" s="88">
        <v>-20</v>
      </c>
      <c r="Q84" s="88">
        <v>0</v>
      </c>
      <c r="R84" s="88">
        <v>0</v>
      </c>
      <c r="S84" s="116">
        <v>0</v>
      </c>
      <c r="U84" s="115">
        <v>-121</v>
      </c>
      <c r="V84" s="116">
        <v>0.25</v>
      </c>
      <c r="W84">
        <v>-52</v>
      </c>
      <c r="X84">
        <v>-49</v>
      </c>
      <c r="Y84">
        <v>0</v>
      </c>
      <c r="Z84">
        <v>0.25</v>
      </c>
      <c r="AA84">
        <v>-20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0.2</v>
      </c>
      <c r="N85" s="115">
        <v>-30</v>
      </c>
      <c r="O85" s="88">
        <v>-5</v>
      </c>
      <c r="P85" s="88">
        <v>0</v>
      </c>
      <c r="Q85" s="88">
        <v>0</v>
      </c>
      <c r="R85" s="88">
        <v>0</v>
      </c>
      <c r="S85" s="116">
        <v>0</v>
      </c>
      <c r="U85" s="115">
        <v>-35</v>
      </c>
      <c r="V85" s="116">
        <v>0.2</v>
      </c>
      <c r="W85">
        <v>-30</v>
      </c>
      <c r="X85">
        <v>-5</v>
      </c>
      <c r="Y85">
        <v>0</v>
      </c>
      <c r="Z85">
        <v>0.2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0.22</v>
      </c>
      <c r="N86" s="115">
        <v>-33</v>
      </c>
      <c r="O86" s="88">
        <v>-5</v>
      </c>
      <c r="P86" s="88">
        <v>0</v>
      </c>
      <c r="Q86" s="88">
        <v>0</v>
      </c>
      <c r="R86" s="88">
        <v>0</v>
      </c>
      <c r="S86" s="116">
        <v>0</v>
      </c>
      <c r="U86" s="115">
        <v>-38</v>
      </c>
      <c r="V86" s="116">
        <v>0.22</v>
      </c>
      <c r="W86">
        <v>-33</v>
      </c>
      <c r="X86">
        <v>-5</v>
      </c>
      <c r="Y86">
        <v>0</v>
      </c>
      <c r="Z86">
        <v>0.22</v>
      </c>
      <c r="AA86">
        <v>0</v>
      </c>
    </row>
    <row r="87" spans="7:27">
      <c r="G87" t="s">
        <v>129</v>
      </c>
      <c r="H87" s="115">
        <v>0</v>
      </c>
      <c r="I87" s="88">
        <v>13.03</v>
      </c>
      <c r="J87" s="88">
        <v>0</v>
      </c>
      <c r="K87" s="88">
        <v>0</v>
      </c>
      <c r="L87" s="88">
        <v>0</v>
      </c>
      <c r="M87" s="116">
        <v>0.25</v>
      </c>
      <c r="N87" s="115">
        <v>-15</v>
      </c>
      <c r="O87" s="88">
        <v>0</v>
      </c>
      <c r="P87" s="88">
        <v>-60</v>
      </c>
      <c r="Q87" s="88">
        <v>0</v>
      </c>
      <c r="R87" s="88">
        <v>0</v>
      </c>
      <c r="S87" s="116">
        <v>0</v>
      </c>
      <c r="U87" s="115">
        <v>-75</v>
      </c>
      <c r="V87" s="116">
        <v>13.28</v>
      </c>
      <c r="W87">
        <v>-15</v>
      </c>
      <c r="X87">
        <v>13.03</v>
      </c>
      <c r="Y87">
        <v>0</v>
      </c>
      <c r="Z87">
        <v>0.25</v>
      </c>
      <c r="AA87">
        <v>-60</v>
      </c>
    </row>
    <row r="88" spans="7:27">
      <c r="G88" t="s">
        <v>130</v>
      </c>
      <c r="H88" s="115">
        <v>0</v>
      </c>
      <c r="I88" s="88">
        <v>12.34</v>
      </c>
      <c r="J88" s="88">
        <v>0</v>
      </c>
      <c r="K88" s="88">
        <v>0</v>
      </c>
      <c r="L88" s="88">
        <v>0</v>
      </c>
      <c r="M88" s="116">
        <v>0.23</v>
      </c>
      <c r="N88" s="115">
        <v>-12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-12</v>
      </c>
      <c r="V88" s="116">
        <v>12.57</v>
      </c>
      <c r="W88">
        <v>-12</v>
      </c>
      <c r="X88">
        <v>12.34</v>
      </c>
      <c r="Y88">
        <v>0</v>
      </c>
      <c r="Z88">
        <v>0.23</v>
      </c>
      <c r="AA88">
        <v>0</v>
      </c>
    </row>
    <row r="89" spans="7:27">
      <c r="G89" t="s">
        <v>131</v>
      </c>
      <c r="H89" s="115">
        <v>0</v>
      </c>
      <c r="I89" s="88">
        <v>30.99</v>
      </c>
      <c r="J89" s="88">
        <v>8.85</v>
      </c>
      <c r="K89" s="88">
        <v>0</v>
      </c>
      <c r="L89" s="88">
        <v>0</v>
      </c>
      <c r="M89" s="116">
        <v>0.16</v>
      </c>
      <c r="N89" s="115">
        <v>-71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-71</v>
      </c>
      <c r="V89" s="116">
        <v>40</v>
      </c>
      <c r="W89">
        <v>-71</v>
      </c>
      <c r="X89">
        <v>30.99</v>
      </c>
      <c r="Y89">
        <v>0</v>
      </c>
      <c r="Z89">
        <v>0.16</v>
      </c>
      <c r="AA89">
        <v>8.85</v>
      </c>
    </row>
    <row r="90" spans="7:27">
      <c r="G90" t="s">
        <v>132</v>
      </c>
      <c r="H90" s="115">
        <v>0</v>
      </c>
      <c r="I90" s="88">
        <v>31.77</v>
      </c>
      <c r="J90" s="88">
        <v>0</v>
      </c>
      <c r="K90" s="88">
        <v>0</v>
      </c>
      <c r="L90" s="88">
        <v>0</v>
      </c>
      <c r="M90" s="116">
        <v>0.15</v>
      </c>
      <c r="N90" s="115">
        <v>-86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-86</v>
      </c>
      <c r="V90" s="116">
        <v>31.92</v>
      </c>
      <c r="W90">
        <v>-86</v>
      </c>
      <c r="X90">
        <v>31.77</v>
      </c>
      <c r="Y90">
        <v>0</v>
      </c>
      <c r="Z90">
        <v>0.15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56.5</v>
      </c>
      <c r="K91" s="88">
        <v>0</v>
      </c>
      <c r="L91" s="88">
        <v>0</v>
      </c>
      <c r="M91" s="116">
        <v>0.17</v>
      </c>
      <c r="N91" s="115">
        <v>-56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-56</v>
      </c>
      <c r="V91" s="116">
        <v>56.67</v>
      </c>
      <c r="W91">
        <v>-56</v>
      </c>
      <c r="X91">
        <v>0</v>
      </c>
      <c r="Y91">
        <v>0</v>
      </c>
      <c r="Z91">
        <v>0.17</v>
      </c>
      <c r="AA91">
        <v>56.5</v>
      </c>
    </row>
    <row r="92" spans="7:27">
      <c r="G92" t="s">
        <v>134</v>
      </c>
      <c r="H92" s="115">
        <v>0</v>
      </c>
      <c r="I92" s="88">
        <v>10.63</v>
      </c>
      <c r="J92" s="88">
        <v>53.17</v>
      </c>
      <c r="K92" s="88">
        <v>0</v>
      </c>
      <c r="L92" s="88">
        <v>0</v>
      </c>
      <c r="M92" s="116">
        <v>0.1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63.9</v>
      </c>
      <c r="W92">
        <v>0</v>
      </c>
      <c r="X92">
        <v>10.63</v>
      </c>
      <c r="Y92">
        <v>0</v>
      </c>
      <c r="Z92">
        <v>0.1</v>
      </c>
      <c r="AA92">
        <v>53.17</v>
      </c>
    </row>
    <row r="93" spans="7:27">
      <c r="G93" t="s">
        <v>135</v>
      </c>
      <c r="H93" s="115">
        <v>39.409999999999997</v>
      </c>
      <c r="I93" s="88">
        <v>23.65</v>
      </c>
      <c r="J93" s="88">
        <v>31.53</v>
      </c>
      <c r="K93" s="88">
        <v>0</v>
      </c>
      <c r="L93" s="88">
        <v>0</v>
      </c>
      <c r="M93" s="116">
        <v>0.15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94.74</v>
      </c>
      <c r="W93">
        <v>39.409999999999997</v>
      </c>
      <c r="X93">
        <v>23.65</v>
      </c>
      <c r="Y93">
        <v>0</v>
      </c>
      <c r="Z93">
        <v>0.15</v>
      </c>
      <c r="AA93">
        <v>31.53</v>
      </c>
    </row>
    <row r="94" spans="7:27">
      <c r="G94" t="s">
        <v>136</v>
      </c>
      <c r="H94" s="115">
        <v>38.630000000000003</v>
      </c>
      <c r="I94" s="88">
        <v>13.53</v>
      </c>
      <c r="J94" s="88">
        <v>38.64</v>
      </c>
      <c r="K94" s="88">
        <v>0</v>
      </c>
      <c r="L94" s="88">
        <v>0</v>
      </c>
      <c r="M94" s="116">
        <v>0.15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90.95</v>
      </c>
      <c r="W94">
        <v>38.630000000000003</v>
      </c>
      <c r="X94">
        <v>13.53</v>
      </c>
      <c r="Y94">
        <v>0</v>
      </c>
      <c r="Z94">
        <v>0.15</v>
      </c>
      <c r="AA94">
        <v>38.64</v>
      </c>
    </row>
    <row r="95" spans="7:27">
      <c r="G95" t="s">
        <v>137</v>
      </c>
      <c r="H95" s="115">
        <v>5.97</v>
      </c>
      <c r="I95" s="88">
        <v>59.73</v>
      </c>
      <c r="J95" s="88">
        <v>59.72</v>
      </c>
      <c r="K95" s="88">
        <v>0</v>
      </c>
      <c r="L95" s="88">
        <v>0</v>
      </c>
      <c r="M95" s="116">
        <v>0.22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125.64</v>
      </c>
      <c r="W95">
        <v>5.97</v>
      </c>
      <c r="X95">
        <v>59.73</v>
      </c>
      <c r="Y95">
        <v>0</v>
      </c>
      <c r="Z95">
        <v>0.22</v>
      </c>
      <c r="AA95">
        <v>59.72</v>
      </c>
    </row>
    <row r="96" spans="7:27">
      <c r="G96" t="s">
        <v>138</v>
      </c>
      <c r="H96" s="115">
        <v>5.64</v>
      </c>
      <c r="I96" s="88">
        <v>56.44</v>
      </c>
      <c r="J96" s="88">
        <v>56.43</v>
      </c>
      <c r="K96" s="88">
        <v>0</v>
      </c>
      <c r="L96" s="88">
        <v>0</v>
      </c>
      <c r="M96" s="116">
        <v>0.21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118.72</v>
      </c>
      <c r="W96">
        <v>5.64</v>
      </c>
      <c r="X96">
        <v>56.44</v>
      </c>
      <c r="Y96">
        <v>0</v>
      </c>
      <c r="Z96">
        <v>0.21</v>
      </c>
      <c r="AA96">
        <v>56.43</v>
      </c>
    </row>
    <row r="97" spans="1:83">
      <c r="G97" t="s">
        <v>139</v>
      </c>
      <c r="H97" s="115">
        <v>67.95</v>
      </c>
      <c r="I97" s="88">
        <v>84.93</v>
      </c>
      <c r="J97" s="88">
        <v>84.85</v>
      </c>
      <c r="K97" s="88">
        <v>0</v>
      </c>
      <c r="L97" s="88">
        <v>0</v>
      </c>
      <c r="M97" s="116">
        <v>0.28000000000000003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238.01</v>
      </c>
      <c r="W97">
        <v>67.95</v>
      </c>
      <c r="X97">
        <v>84.93</v>
      </c>
      <c r="Y97">
        <v>0</v>
      </c>
      <c r="Z97">
        <v>0.28000000000000003</v>
      </c>
      <c r="AA97">
        <v>84.85</v>
      </c>
    </row>
    <row r="98" spans="1:83">
      <c r="G98" t="s">
        <v>140</v>
      </c>
      <c r="H98" s="115">
        <v>68.16</v>
      </c>
      <c r="I98" s="88">
        <v>85.21</v>
      </c>
      <c r="J98" s="88">
        <v>85.03</v>
      </c>
      <c r="K98" s="88">
        <v>0</v>
      </c>
      <c r="L98" s="88">
        <v>0</v>
      </c>
      <c r="M98" s="116">
        <v>0.25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238.65</v>
      </c>
      <c r="W98">
        <v>68.16</v>
      </c>
      <c r="X98">
        <v>85.21</v>
      </c>
      <c r="Y98">
        <v>0</v>
      </c>
      <c r="Z98">
        <v>0.25</v>
      </c>
      <c r="AA98">
        <v>85.03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0.10290000000000001</v>
      </c>
      <c r="I99" s="111">
        <f t="shared" ref="I99:BQ99" si="1">SUM(I3:I98)/4000</f>
        <v>0.10578249999999999</v>
      </c>
      <c r="J99" s="111">
        <f t="shared" si="1"/>
        <v>0.24538999999999997</v>
      </c>
      <c r="K99" s="111">
        <f t="shared" si="1"/>
        <v>0</v>
      </c>
      <c r="L99" s="111">
        <f t="shared" si="1"/>
        <v>0</v>
      </c>
      <c r="M99" s="111">
        <f t="shared" si="1"/>
        <v>4.2475000000000013E-3</v>
      </c>
      <c r="N99" s="110">
        <f t="shared" si="1"/>
        <v>-1.7455000000000001</v>
      </c>
      <c r="O99" s="111">
        <f t="shared" si="1"/>
        <v>-0.73350000000000004</v>
      </c>
      <c r="P99" s="111">
        <f t="shared" si="1"/>
        <v>-0.66325000000000001</v>
      </c>
      <c r="Q99" s="111">
        <f t="shared" si="1"/>
        <v>-0.15625</v>
      </c>
      <c r="R99" s="111">
        <f t="shared" si="1"/>
        <v>0</v>
      </c>
      <c r="S99" s="112">
        <f t="shared" si="1"/>
        <v>0</v>
      </c>
      <c r="U99" s="110">
        <f t="shared" si="1"/>
        <v>-3.2985000000000002</v>
      </c>
      <c r="V99" s="112">
        <f t="shared" si="1"/>
        <v>0.45832000000000006</v>
      </c>
      <c r="W99">
        <f t="shared" si="1"/>
        <v>-1.6425999999999998</v>
      </c>
      <c r="X99">
        <f t="shared" si="1"/>
        <v>-0.62771749999999982</v>
      </c>
      <c r="Y99">
        <f t="shared" si="1"/>
        <v>-0.15625</v>
      </c>
      <c r="Z99">
        <f t="shared" si="1"/>
        <v>4.2475000000000013E-3</v>
      </c>
      <c r="AA99">
        <f t="shared" si="1"/>
        <v>-0.41786000000000018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6.36</v>
      </c>
      <c r="I3" s="95">
        <v>37.19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43.55</v>
      </c>
      <c r="W3">
        <v>6.36</v>
      </c>
      <c r="X3">
        <v>37.19</v>
      </c>
    </row>
    <row r="4" spans="1:24">
      <c r="A4" t="s">
        <v>417</v>
      </c>
      <c r="B4" t="s">
        <v>263</v>
      </c>
      <c r="G4" t="s">
        <v>46</v>
      </c>
      <c r="H4" s="115">
        <v>6.64</v>
      </c>
      <c r="I4" s="88">
        <v>33.76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40.4</v>
      </c>
      <c r="W4">
        <v>6.64</v>
      </c>
      <c r="X4">
        <v>33.76</v>
      </c>
    </row>
    <row r="5" spans="1:24">
      <c r="B5" t="s">
        <v>423</v>
      </c>
      <c r="G5" t="s">
        <v>47</v>
      </c>
      <c r="H5" s="115">
        <v>6.72</v>
      </c>
      <c r="I5" s="88">
        <v>32.479999999999997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39.200000000000003</v>
      </c>
      <c r="W5">
        <v>6.72</v>
      </c>
      <c r="X5">
        <v>32.479999999999997</v>
      </c>
    </row>
    <row r="6" spans="1:24">
      <c r="B6" t="s">
        <v>423</v>
      </c>
      <c r="G6" t="s">
        <v>48</v>
      </c>
      <c r="H6" s="115">
        <v>7.2</v>
      </c>
      <c r="I6" s="88">
        <v>26.66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33.86</v>
      </c>
      <c r="W6">
        <v>7.2</v>
      </c>
      <c r="X6">
        <v>26.66</v>
      </c>
    </row>
    <row r="7" spans="1:24">
      <c r="G7" t="s">
        <v>49</v>
      </c>
      <c r="H7" s="115">
        <v>6.33</v>
      </c>
      <c r="I7" s="88">
        <v>37.74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44.07</v>
      </c>
      <c r="W7">
        <v>6.33</v>
      </c>
      <c r="X7">
        <v>37.74</v>
      </c>
    </row>
    <row r="8" spans="1:24">
      <c r="G8" t="s">
        <v>50</v>
      </c>
      <c r="H8" s="115">
        <v>6.83</v>
      </c>
      <c r="I8" s="88">
        <v>31.78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38.61</v>
      </c>
      <c r="W8">
        <v>6.83</v>
      </c>
      <c r="X8">
        <v>31.78</v>
      </c>
    </row>
    <row r="9" spans="1:24">
      <c r="G9" t="s">
        <v>51</v>
      </c>
      <c r="H9" s="115">
        <v>7.25</v>
      </c>
      <c r="I9" s="88">
        <v>27.03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34.28</v>
      </c>
      <c r="W9">
        <v>7.25</v>
      </c>
      <c r="X9">
        <v>27.03</v>
      </c>
    </row>
    <row r="10" spans="1:24">
      <c r="G10" t="s">
        <v>52</v>
      </c>
      <c r="H10" s="115">
        <v>7.83</v>
      </c>
      <c r="I10" s="88">
        <v>19.41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27.24</v>
      </c>
      <c r="W10">
        <v>7.83</v>
      </c>
      <c r="X10">
        <v>19.41</v>
      </c>
    </row>
    <row r="11" spans="1:24">
      <c r="G11" t="s">
        <v>53</v>
      </c>
      <c r="H11" s="115">
        <v>7.02</v>
      </c>
      <c r="I11" s="88">
        <v>22.87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29.89</v>
      </c>
      <c r="W11">
        <v>7.02</v>
      </c>
      <c r="X11">
        <v>22.87</v>
      </c>
    </row>
    <row r="12" spans="1:24">
      <c r="G12" t="s">
        <v>54</v>
      </c>
      <c r="H12" s="115">
        <v>7.32</v>
      </c>
      <c r="I12" s="88">
        <v>18.2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25.52</v>
      </c>
      <c r="W12">
        <v>7.32</v>
      </c>
      <c r="X12">
        <v>18.2</v>
      </c>
    </row>
    <row r="13" spans="1:24">
      <c r="G13" t="s">
        <v>55</v>
      </c>
      <c r="H13" s="115">
        <v>7.6</v>
      </c>
      <c r="I13" s="88">
        <v>14.9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22.5</v>
      </c>
      <c r="W13">
        <v>7.6</v>
      </c>
      <c r="X13">
        <v>14.9</v>
      </c>
    </row>
    <row r="14" spans="1:24">
      <c r="G14" t="s">
        <v>56</v>
      </c>
      <c r="H14" s="115">
        <v>7.93</v>
      </c>
      <c r="I14" s="88">
        <v>10.199999999999999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18.13</v>
      </c>
      <c r="W14">
        <v>7.93</v>
      </c>
      <c r="X14">
        <v>10.199999999999999</v>
      </c>
    </row>
    <row r="15" spans="1:24">
      <c r="G15" t="s">
        <v>57</v>
      </c>
      <c r="H15" s="115">
        <v>8.9499999999999993</v>
      </c>
      <c r="I15" s="88">
        <v>18.75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27.7</v>
      </c>
      <c r="W15">
        <v>8.9499999999999993</v>
      </c>
      <c r="X15">
        <v>18.75</v>
      </c>
    </row>
    <row r="16" spans="1:24">
      <c r="G16" t="s">
        <v>58</v>
      </c>
      <c r="H16" s="115">
        <v>9.67</v>
      </c>
      <c r="I16" s="88">
        <v>10.77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20.440000000000001</v>
      </c>
      <c r="W16">
        <v>9.67</v>
      </c>
      <c r="X16">
        <v>10.77</v>
      </c>
    </row>
    <row r="17" spans="7:24">
      <c r="G17" t="s">
        <v>59</v>
      </c>
      <c r="H17" s="115">
        <v>0</v>
      </c>
      <c r="I17" s="88">
        <v>3.94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3.94</v>
      </c>
      <c r="W17">
        <v>0</v>
      </c>
      <c r="X17">
        <v>3.94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5.98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5.98</v>
      </c>
      <c r="W60">
        <v>0</v>
      </c>
      <c r="X60">
        <v>5.98</v>
      </c>
    </row>
    <row r="61" spans="7:24">
      <c r="G61" t="s">
        <v>103</v>
      </c>
      <c r="H61" s="115">
        <v>0</v>
      </c>
      <c r="I61" s="88">
        <v>16.48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16.48</v>
      </c>
      <c r="W61">
        <v>0</v>
      </c>
      <c r="X61">
        <v>16.48</v>
      </c>
    </row>
    <row r="62" spans="7:24">
      <c r="G62" t="s">
        <v>104</v>
      </c>
      <c r="H62" s="115">
        <v>0</v>
      </c>
      <c r="I62" s="88">
        <v>23.96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23.96</v>
      </c>
      <c r="W62">
        <v>0</v>
      </c>
      <c r="X62">
        <v>23.96</v>
      </c>
    </row>
    <row r="63" spans="7:24">
      <c r="G63" t="s">
        <v>105</v>
      </c>
      <c r="H63" s="115">
        <v>0</v>
      </c>
      <c r="I63" s="88">
        <v>19.989999999999998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19.989999999999998</v>
      </c>
      <c r="W63">
        <v>0</v>
      </c>
      <c r="X63">
        <v>19.989999999999998</v>
      </c>
    </row>
    <row r="64" spans="7:24">
      <c r="G64" t="s">
        <v>106</v>
      </c>
      <c r="H64" s="115">
        <v>0</v>
      </c>
      <c r="I64" s="88">
        <v>26.84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26.84</v>
      </c>
      <c r="W64">
        <v>0</v>
      </c>
      <c r="X64">
        <v>26.84</v>
      </c>
    </row>
    <row r="65" spans="7:24">
      <c r="G65" t="s">
        <v>107</v>
      </c>
      <c r="H65" s="115">
        <v>0</v>
      </c>
      <c r="I65" s="88">
        <v>33.71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33.71</v>
      </c>
      <c r="W65">
        <v>0</v>
      </c>
      <c r="X65">
        <v>33.71</v>
      </c>
    </row>
    <row r="66" spans="7:24">
      <c r="G66" t="s">
        <v>108</v>
      </c>
      <c r="H66" s="115">
        <v>0</v>
      </c>
      <c r="I66" s="88">
        <v>34.43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34.43</v>
      </c>
      <c r="W66">
        <v>0</v>
      </c>
      <c r="X66">
        <v>34.43</v>
      </c>
    </row>
    <row r="67" spans="7:24">
      <c r="G67" t="s">
        <v>109</v>
      </c>
      <c r="H67" s="115">
        <v>0</v>
      </c>
      <c r="I67" s="88">
        <v>35.65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35.65</v>
      </c>
      <c r="W67">
        <v>0</v>
      </c>
      <c r="X67">
        <v>35.65</v>
      </c>
    </row>
    <row r="68" spans="7:24">
      <c r="G68" t="s">
        <v>110</v>
      </c>
      <c r="H68" s="115">
        <v>0</v>
      </c>
      <c r="I68" s="88">
        <v>34.119999999999997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34.119999999999997</v>
      </c>
      <c r="W68">
        <v>0</v>
      </c>
      <c r="X68">
        <v>34.119999999999997</v>
      </c>
    </row>
    <row r="69" spans="7:24">
      <c r="G69" t="s">
        <v>111</v>
      </c>
      <c r="H69" s="115">
        <v>0</v>
      </c>
      <c r="I69" s="88">
        <v>38.75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38.75</v>
      </c>
      <c r="W69">
        <v>0</v>
      </c>
      <c r="X69">
        <v>38.75</v>
      </c>
    </row>
    <row r="70" spans="7:24">
      <c r="G70" t="s">
        <v>112</v>
      </c>
      <c r="H70" s="115">
        <v>0</v>
      </c>
      <c r="I70" s="88">
        <v>40.64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40.64</v>
      </c>
      <c r="W70">
        <v>0</v>
      </c>
      <c r="X70">
        <v>40.64</v>
      </c>
    </row>
    <row r="71" spans="7:24">
      <c r="G71" t="s">
        <v>113</v>
      </c>
      <c r="H71" s="115">
        <v>0</v>
      </c>
      <c r="I71" s="88">
        <v>30.6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30.6</v>
      </c>
      <c r="W71">
        <v>0</v>
      </c>
      <c r="X71">
        <v>30.6</v>
      </c>
    </row>
    <row r="72" spans="7:24">
      <c r="G72" t="s">
        <v>114</v>
      </c>
      <c r="H72" s="115">
        <v>0</v>
      </c>
      <c r="I72" s="88">
        <v>28.38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28.38</v>
      </c>
      <c r="W72">
        <v>0</v>
      </c>
      <c r="X72">
        <v>28.38</v>
      </c>
    </row>
    <row r="73" spans="7:24">
      <c r="G73" t="s">
        <v>115</v>
      </c>
      <c r="H73" s="115">
        <v>0</v>
      </c>
      <c r="I73" s="88">
        <v>10.67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10.67</v>
      </c>
      <c r="W73">
        <v>0</v>
      </c>
      <c r="X73">
        <v>10.67</v>
      </c>
    </row>
    <row r="74" spans="7:24">
      <c r="G74" t="s">
        <v>116</v>
      </c>
      <c r="H74" s="115">
        <v>0</v>
      </c>
      <c r="I74" s="88">
        <v>11.19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11.19</v>
      </c>
      <c r="W74">
        <v>0</v>
      </c>
      <c r="X74">
        <v>11.19</v>
      </c>
    </row>
    <row r="75" spans="7:24">
      <c r="G75" t="s">
        <v>117</v>
      </c>
      <c r="H75" s="115">
        <v>0</v>
      </c>
      <c r="I75" s="88">
        <v>18.04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18.04</v>
      </c>
      <c r="W75">
        <v>0</v>
      </c>
      <c r="X75">
        <v>18.04</v>
      </c>
    </row>
    <row r="76" spans="7:24">
      <c r="G76" t="s">
        <v>118</v>
      </c>
      <c r="H76" s="115">
        <v>0</v>
      </c>
      <c r="I76" s="88">
        <v>12.15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12.15</v>
      </c>
      <c r="W76">
        <v>0</v>
      </c>
      <c r="X76">
        <v>12.15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12.16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12.16</v>
      </c>
      <c r="W88">
        <v>0</v>
      </c>
      <c r="X88">
        <v>12.16</v>
      </c>
    </row>
    <row r="89" spans="7:24">
      <c r="G89" t="s">
        <v>131</v>
      </c>
      <c r="H89" s="115">
        <v>8.3000000000000007</v>
      </c>
      <c r="I89" s="88">
        <v>18.88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27.18</v>
      </c>
      <c r="W89">
        <v>8.3000000000000007</v>
      </c>
      <c r="X89">
        <v>18.88</v>
      </c>
    </row>
    <row r="90" spans="7:24">
      <c r="G90" t="s">
        <v>132</v>
      </c>
      <c r="H90" s="115">
        <v>7.25</v>
      </c>
      <c r="I90" s="88">
        <v>31.83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39.08</v>
      </c>
      <c r="W90">
        <v>7.25</v>
      </c>
      <c r="X90">
        <v>31.83</v>
      </c>
    </row>
    <row r="91" spans="7:24">
      <c r="G91" t="s">
        <v>133</v>
      </c>
      <c r="H91" s="115">
        <v>9.11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9.11</v>
      </c>
      <c r="W91">
        <v>9.11</v>
      </c>
      <c r="X91">
        <v>0</v>
      </c>
    </row>
    <row r="92" spans="7:24">
      <c r="G92" t="s">
        <v>134</v>
      </c>
      <c r="H92" s="115">
        <v>9.06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9.06</v>
      </c>
      <c r="W92">
        <v>9.06</v>
      </c>
      <c r="X92">
        <v>0</v>
      </c>
    </row>
    <row r="93" spans="7:24">
      <c r="G93" t="s">
        <v>135</v>
      </c>
      <c r="H93" s="115">
        <v>8.75</v>
      </c>
      <c r="I93" s="88">
        <v>4.46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13.21</v>
      </c>
      <c r="W93">
        <v>8.75</v>
      </c>
      <c r="X93">
        <v>4.46</v>
      </c>
    </row>
    <row r="94" spans="7:24">
      <c r="G94" t="s">
        <v>136</v>
      </c>
      <c r="H94" s="115">
        <v>8.1300000000000008</v>
      </c>
      <c r="I94" s="88">
        <v>12.76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20.89</v>
      </c>
      <c r="W94">
        <v>8.1300000000000008</v>
      </c>
      <c r="X94">
        <v>12.76</v>
      </c>
    </row>
    <row r="95" spans="7:24">
      <c r="G95" t="s">
        <v>137</v>
      </c>
      <c r="H95" s="115">
        <v>5.95</v>
      </c>
      <c r="I95" s="88">
        <v>41.61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47.56</v>
      </c>
      <c r="W95">
        <v>5.95</v>
      </c>
      <c r="X95">
        <v>41.61</v>
      </c>
    </row>
    <row r="96" spans="7:24">
      <c r="G96" t="s">
        <v>138</v>
      </c>
      <c r="H96" s="115">
        <v>6</v>
      </c>
      <c r="I96" s="88">
        <v>41.99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47.99</v>
      </c>
      <c r="W96">
        <v>6</v>
      </c>
      <c r="X96">
        <v>41.99</v>
      </c>
    </row>
    <row r="97" spans="1:83">
      <c r="G97" t="s">
        <v>139</v>
      </c>
      <c r="H97" s="115">
        <v>6.57</v>
      </c>
      <c r="I97" s="88">
        <v>34.130000000000003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40.700000000000003</v>
      </c>
      <c r="W97">
        <v>6.57</v>
      </c>
      <c r="X97">
        <v>34.130000000000003</v>
      </c>
    </row>
    <row r="98" spans="1:83">
      <c r="G98" t="s">
        <v>140</v>
      </c>
      <c r="H98" s="115">
        <v>6.72</v>
      </c>
      <c r="I98" s="88">
        <v>34.159999999999997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40.880000000000003</v>
      </c>
      <c r="W98">
        <v>6.72</v>
      </c>
      <c r="X98">
        <v>34.159999999999997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4.4872499999999996E-2</v>
      </c>
      <c r="I99" s="111">
        <f t="shared" ref="I99:BQ99" si="1">SUM(I3:I98)/4000</f>
        <v>0.24980999999999998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0.29468250000000001</v>
      </c>
      <c r="W99">
        <f t="shared" si="1"/>
        <v>4.4872499999999996E-2</v>
      </c>
      <c r="X99">
        <f t="shared" si="1"/>
        <v>0.24980999999999998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44679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10.433267326732675</v>
      </c>
      <c r="F3">
        <f>GT_Spot!P3</f>
        <v>0</v>
      </c>
      <c r="G3">
        <f>PPCL_NG!P3</f>
        <v>17.54</v>
      </c>
      <c r="H3">
        <f>PPCL_Spot!P3</f>
        <v>68.743386433603092</v>
      </c>
      <c r="I3">
        <f>Bawana_NG!P3</f>
        <v>99.62</v>
      </c>
      <c r="J3">
        <f>Bawana_RLNG!P3</f>
        <v>0</v>
      </c>
      <c r="K3">
        <f>Bawana_Spot!P3</f>
        <v>394.49342510958149</v>
      </c>
      <c r="L3">
        <f>TWOMCL!O3</f>
        <v>-0.30633951240552487</v>
      </c>
      <c r="M3">
        <f>EDWPCL!S3</f>
        <v>0</v>
      </c>
      <c r="N3">
        <f>'MSW BWN'!S3</f>
        <v>7.7381947999999987</v>
      </c>
      <c r="O3">
        <f>BRPL_ISGS_exbus!BB3</f>
        <v>995.89768392245367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61.879999999999995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25.07</v>
      </c>
      <c r="Z3" s="75">
        <f>IEX!N3</f>
        <v>0</v>
      </c>
      <c r="AA3" s="117">
        <f>STOA!H3</f>
        <v>709.15</v>
      </c>
      <c r="AB3" s="117">
        <f>-STOA!N3</f>
        <v>0</v>
      </c>
      <c r="AC3">
        <f>SUMIF(B3:AB3,"&gt;0")*$AC$2-SUMIF(B3:AB3,"&lt;0")*($AC$2/(1-$AC$2))+SUMIF(AI3:AR3,"&gt;0")*$AC$2-SUMIF(AI3:AR3,"&lt;0")*($AC$2/(1-$AC$2))</f>
        <v>22.398009139721577</v>
      </c>
      <c r="AD3">
        <f>SUM(B3:AB3,AI3:AR3)-AC3</f>
        <v>2522.2149034462082</v>
      </c>
      <c r="AE3">
        <f>'IDT-1'!B3</f>
        <v>0</v>
      </c>
      <c r="AF3" s="26"/>
      <c r="AG3">
        <f>SUM(AD3:AF3)</f>
        <v>2522.2149034462082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6.36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10.433267326732675</v>
      </c>
      <c r="F4">
        <f>GT_Spot!P4</f>
        <v>0</v>
      </c>
      <c r="G4">
        <f>PPCL_NG!P4</f>
        <v>17.54</v>
      </c>
      <c r="H4">
        <f>PPCL_Spot!P4</f>
        <v>68.743386433603092</v>
      </c>
      <c r="I4">
        <f>Bawana_NG!P4</f>
        <v>99.62</v>
      </c>
      <c r="J4">
        <f>Bawana_RLNG!P4</f>
        <v>0</v>
      </c>
      <c r="K4">
        <f>Bawana_Spot!P4</f>
        <v>386.41</v>
      </c>
      <c r="L4">
        <f>TWOMCL!O4</f>
        <v>-0.30633951240552487</v>
      </c>
      <c r="M4">
        <f>EDWPCL!S4</f>
        <v>0</v>
      </c>
      <c r="N4">
        <f>'MSW BWN'!S4</f>
        <v>7.6579195999999987</v>
      </c>
      <c r="O4">
        <f>BRPL_ISGS_exbus!BB4</f>
        <v>995.89768392245367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23.26</v>
      </c>
      <c r="Z4" s="75">
        <f>IEX!N4</f>
        <v>0</v>
      </c>
      <c r="AA4" s="117">
        <f>STOA!H4</f>
        <v>709.19999999999993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22.309800576997262</v>
      </c>
      <c r="AD4">
        <f t="shared" ref="AD4:AD67" si="1">SUM(B4:AB4,AI4:AR4)-AC4</f>
        <v>2512.2794116993514</v>
      </c>
      <c r="AE4">
        <f>'IDT-1'!B4</f>
        <v>0</v>
      </c>
      <c r="AF4" s="26"/>
      <c r="AG4">
        <f t="shared" ref="AG4:AG67" si="2">SUM(AD4:AF4)</f>
        <v>2512.2794116993514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6.64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10.433267326732675</v>
      </c>
      <c r="F5">
        <f>GT_Spot!P5</f>
        <v>0</v>
      </c>
      <c r="G5">
        <f>PPCL_NG!P5</f>
        <v>17.54</v>
      </c>
      <c r="H5">
        <f>PPCL_Spot!P5</f>
        <v>68.743386433603092</v>
      </c>
      <c r="I5">
        <f>Bawana_NG!P5</f>
        <v>99.62</v>
      </c>
      <c r="J5">
        <f>Bawana_RLNG!P5</f>
        <v>0</v>
      </c>
      <c r="K5">
        <f>Bawana_Spot!P5</f>
        <v>380.08</v>
      </c>
      <c r="L5">
        <f>TWOMCL!O5</f>
        <v>-0.30633951240552487</v>
      </c>
      <c r="M5">
        <f>EDWPCL!S5</f>
        <v>0</v>
      </c>
      <c r="N5">
        <f>'MSW BWN'!S5</f>
        <v>8.0442439999999991</v>
      </c>
      <c r="O5">
        <f>BRPL_ISGS_exbus!BB5</f>
        <v>988.09944197045365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64.77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21.37</v>
      </c>
      <c r="Z5" s="75">
        <f>IEX!N5</f>
        <v>0</v>
      </c>
      <c r="AA5" s="117">
        <f>STOA!H5</f>
        <v>709.19999999999993</v>
      </c>
      <c r="AB5" s="117">
        <f>-STOA!N5</f>
        <v>0</v>
      </c>
      <c r="AC5">
        <f t="shared" si="0"/>
        <v>22.201719702539656</v>
      </c>
      <c r="AD5">
        <f t="shared" si="1"/>
        <v>2500.1055750218084</v>
      </c>
      <c r="AE5">
        <f>'IDT-1'!B5</f>
        <v>0</v>
      </c>
      <c r="AF5" s="26"/>
      <c r="AG5">
        <f t="shared" si="2"/>
        <v>2500.1055750218084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6.72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10.433267326732675</v>
      </c>
      <c r="F6">
        <f>GT_Spot!P6</f>
        <v>0</v>
      </c>
      <c r="G6">
        <f>PPCL_NG!P6</f>
        <v>17.54</v>
      </c>
      <c r="H6">
        <f>PPCL_Spot!P6</f>
        <v>68.743386433603092</v>
      </c>
      <c r="I6">
        <f>Bawana_NG!P6</f>
        <v>99.62</v>
      </c>
      <c r="J6">
        <f>Bawana_RLNG!P6</f>
        <v>0</v>
      </c>
      <c r="K6">
        <f>Bawana_Spot!P6</f>
        <v>358.85</v>
      </c>
      <c r="L6">
        <f>TWOMCL!O6</f>
        <v>-0.30633951240552487</v>
      </c>
      <c r="M6">
        <f>EDWPCL!S6</f>
        <v>0</v>
      </c>
      <c r="N6">
        <f>'MSW BWN'!S6</f>
        <v>7.8586075999999991</v>
      </c>
      <c r="O6">
        <f>BRPL_ISGS_exbus!BB6</f>
        <v>988.09944197045365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65.39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20.39</v>
      </c>
      <c r="Z6" s="75">
        <f>IEX!N6</f>
        <v>0</v>
      </c>
      <c r="AA6" s="117">
        <f>STOA!H6</f>
        <v>709.19999999999993</v>
      </c>
      <c r="AB6" s="117">
        <f>-STOA!N6</f>
        <v>0</v>
      </c>
      <c r="AC6">
        <f t="shared" si="0"/>
        <v>22.014318102219661</v>
      </c>
      <c r="AD6">
        <f t="shared" si="1"/>
        <v>2478.997340222129</v>
      </c>
      <c r="AE6">
        <f>'IDT-1'!B6</f>
        <v>0</v>
      </c>
      <c r="AF6" s="26"/>
      <c r="AG6">
        <f t="shared" si="2"/>
        <v>2478.997340222129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7.2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10.433267326732675</v>
      </c>
      <c r="F7">
        <f>GT_Spot!P7</f>
        <v>0</v>
      </c>
      <c r="G7">
        <f>PPCL_NG!P7</f>
        <v>17.54</v>
      </c>
      <c r="H7">
        <f>PPCL_Spot!P7</f>
        <v>68.743386433603092</v>
      </c>
      <c r="I7">
        <f>Bawana_NG!P7</f>
        <v>99.62</v>
      </c>
      <c r="J7">
        <f>Bawana_RLNG!P7</f>
        <v>0</v>
      </c>
      <c r="K7">
        <f>Bawana_Spot!P7</f>
        <v>411.22</v>
      </c>
      <c r="L7">
        <f>TWOMCL!O7</f>
        <v>-0.30633951240552487</v>
      </c>
      <c r="M7">
        <f>EDWPCL!S7</f>
        <v>0</v>
      </c>
      <c r="N7">
        <f>'MSW BWN'!S7</f>
        <v>7.8351939999999987</v>
      </c>
      <c r="O7">
        <f>BRPL_ISGS_exbus!BB7</f>
        <v>974.09976728045376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66.09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27.48</v>
      </c>
      <c r="Z7" s="75">
        <f>IEX!N7</f>
        <v>0</v>
      </c>
      <c r="AA7" s="117">
        <f>STOA!H7</f>
        <v>539.89</v>
      </c>
      <c r="AB7" s="117">
        <f>-STOA!N7</f>
        <v>0</v>
      </c>
      <c r="AC7">
        <f t="shared" si="0"/>
        <v>20.922738925267659</v>
      </c>
      <c r="AD7">
        <f t="shared" si="1"/>
        <v>2356.0458311090806</v>
      </c>
      <c r="AE7">
        <f>'IDT-1'!B7</f>
        <v>0</v>
      </c>
      <c r="AF7" s="26"/>
      <c r="AG7">
        <f t="shared" si="2"/>
        <v>2356.0458311090806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6.33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10.433267326732675</v>
      </c>
      <c r="F8">
        <f>GT_Spot!P8</f>
        <v>0</v>
      </c>
      <c r="G8">
        <f>PPCL_NG!P8</f>
        <v>17.54</v>
      </c>
      <c r="H8">
        <f>PPCL_Spot!P8</f>
        <v>68.743386433603092</v>
      </c>
      <c r="I8">
        <f>Bawana_NG!P8</f>
        <v>99.62</v>
      </c>
      <c r="J8">
        <f>Bawana_RLNG!P8</f>
        <v>0</v>
      </c>
      <c r="K8">
        <f>Bawana_Spot!P8</f>
        <v>407.19</v>
      </c>
      <c r="L8">
        <f>TWOMCL!O8</f>
        <v>-0.30633951240552487</v>
      </c>
      <c r="M8">
        <f>EDWPCL!S8</f>
        <v>0</v>
      </c>
      <c r="N8">
        <f>'MSW BWN'!S8</f>
        <v>7.7783323999999991</v>
      </c>
      <c r="O8">
        <f>BRPL_ISGS_exbus!BB8</f>
        <v>973.42617458525388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66.39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26.59</v>
      </c>
      <c r="Z8" s="75">
        <f>IEX!N8</f>
        <v>0</v>
      </c>
      <c r="AA8" s="117">
        <f>STOA!H8</f>
        <v>539.89</v>
      </c>
      <c r="AB8" s="117">
        <f>-STOA!N8</f>
        <v>0</v>
      </c>
      <c r="AC8">
        <f t="shared" si="0"/>
        <v>21.368351941190642</v>
      </c>
      <c r="AD8">
        <f t="shared" si="1"/>
        <v>2295.7497637979577</v>
      </c>
      <c r="AE8">
        <f>'IDT-1'!B8</f>
        <v>0</v>
      </c>
      <c r="AF8" s="26"/>
      <c r="AG8">
        <f t="shared" si="2"/>
        <v>2295.7497637979577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-55</v>
      </c>
      <c r="AM8" s="75">
        <f>RTM_PXI!H8</f>
        <v>0</v>
      </c>
      <c r="AN8" s="75">
        <f>RTM_PXI!N8</f>
        <v>0</v>
      </c>
      <c r="AO8" s="192">
        <f>GDAM_IEX!H8</f>
        <v>6.83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10.433267326732675</v>
      </c>
      <c r="F9">
        <f>GT_Spot!P9</f>
        <v>0</v>
      </c>
      <c r="G9">
        <f>PPCL_NG!P9</f>
        <v>17.54</v>
      </c>
      <c r="H9">
        <f>PPCL_Spot!P9</f>
        <v>68.743386433603092</v>
      </c>
      <c r="I9">
        <f>Bawana_NG!P9</f>
        <v>99.62</v>
      </c>
      <c r="J9">
        <f>Bawana_RLNG!P9</f>
        <v>0</v>
      </c>
      <c r="K9">
        <f>Bawana_Spot!P9</f>
        <v>400.25000000000006</v>
      </c>
      <c r="L9">
        <f>TWOMCL!O9</f>
        <v>-0.30633951240552487</v>
      </c>
      <c r="M9">
        <f>EDWPCL!S9</f>
        <v>0</v>
      </c>
      <c r="N9">
        <f>'MSW BWN'!S9</f>
        <v>7.6579195999999987</v>
      </c>
      <c r="O9">
        <f>BRPL_ISGS_exbus!BB9</f>
        <v>968.58618180125382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66.7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26.26</v>
      </c>
      <c r="Z9" s="75">
        <f>IEX!N9</f>
        <v>0</v>
      </c>
      <c r="AA9" s="117">
        <f>STOA!H9</f>
        <v>539.89</v>
      </c>
      <c r="AB9" s="117">
        <f>-STOA!N9</f>
        <v>0</v>
      </c>
      <c r="AC9">
        <f t="shared" si="0"/>
        <v>21.116220204174123</v>
      </c>
      <c r="AD9">
        <f t="shared" si="1"/>
        <v>2301.5014899509742</v>
      </c>
      <c r="AE9">
        <f>'IDT-1'!B9</f>
        <v>0</v>
      </c>
      <c r="AF9" s="26"/>
      <c r="AG9">
        <f t="shared" si="2"/>
        <v>2301.5014899509742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-38</v>
      </c>
      <c r="AM9" s="75">
        <f>RTM_PXI!H9</f>
        <v>0</v>
      </c>
      <c r="AN9" s="75">
        <f>RTM_PXI!N9</f>
        <v>0</v>
      </c>
      <c r="AO9" s="192">
        <f>GDAM_IEX!H9</f>
        <v>7.25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10.433267326732675</v>
      </c>
      <c r="F10">
        <f>GT_Spot!P10</f>
        <v>0</v>
      </c>
      <c r="G10">
        <f>PPCL_NG!P10</f>
        <v>17.54</v>
      </c>
      <c r="H10">
        <f>PPCL_Spot!P10</f>
        <v>68.743386433603092</v>
      </c>
      <c r="I10">
        <f>Bawana_NG!P10</f>
        <v>99.62</v>
      </c>
      <c r="J10">
        <f>Bawana_RLNG!P10</f>
        <v>0</v>
      </c>
      <c r="K10">
        <f>Bawana_Spot!P10</f>
        <v>390.93</v>
      </c>
      <c r="L10">
        <f>TWOMCL!O10</f>
        <v>-0.30633951240552487</v>
      </c>
      <c r="M10">
        <f>EDWPCL!S10</f>
        <v>0</v>
      </c>
      <c r="N10">
        <f>'MSW BWN'!S10</f>
        <v>7.8669695999999991</v>
      </c>
      <c r="O10">
        <f>BRPL_ISGS_exbus!BB10</f>
        <v>961.86831617966675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66.19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25.51</v>
      </c>
      <c r="Z10" s="75">
        <f>IEX!N10</f>
        <v>0</v>
      </c>
      <c r="AA10" s="117">
        <f>STOA!H10</f>
        <v>539.89</v>
      </c>
      <c r="AB10" s="117">
        <f>-STOA!N10</f>
        <v>0</v>
      </c>
      <c r="AC10">
        <f t="shared" si="0"/>
        <v>21.112992667059281</v>
      </c>
      <c r="AD10">
        <f t="shared" si="1"/>
        <v>2268.9959018665022</v>
      </c>
      <c r="AE10">
        <f>'IDT-1'!B10</f>
        <v>0</v>
      </c>
      <c r="AF10" s="26"/>
      <c r="AG10">
        <f t="shared" si="2"/>
        <v>2268.9959018665022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-54</v>
      </c>
      <c r="AM10" s="75">
        <f>RTM_PXI!H10</f>
        <v>0</v>
      </c>
      <c r="AN10" s="75">
        <f>RTM_PXI!N10</f>
        <v>0</v>
      </c>
      <c r="AO10" s="192">
        <f>GDAM_IEX!H10</f>
        <v>7.83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10.433267326732675</v>
      </c>
      <c r="F11">
        <f>GT_Spot!P11</f>
        <v>0</v>
      </c>
      <c r="G11">
        <f>PPCL_NG!P11</f>
        <v>17.54</v>
      </c>
      <c r="H11">
        <f>PPCL_Spot!P11</f>
        <v>68.743386433603092</v>
      </c>
      <c r="I11">
        <f>Bawana_NG!P11</f>
        <v>99.62</v>
      </c>
      <c r="J11">
        <f>Bawana_RLNG!P11</f>
        <v>0</v>
      </c>
      <c r="K11">
        <f>Bawana_Spot!P11</f>
        <v>422.85</v>
      </c>
      <c r="L11">
        <f>TWOMCL!O11</f>
        <v>-0.30633951240552487</v>
      </c>
      <c r="M11">
        <f>EDWPCL!S11</f>
        <v>0</v>
      </c>
      <c r="N11">
        <f>'MSW BWN'!S11</f>
        <v>7.8903831999999987</v>
      </c>
      <c r="O11">
        <f>BRPL_ISGS_exbus!BB11</f>
        <v>955.06594980125408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66.06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27.18</v>
      </c>
      <c r="Z11" s="75">
        <f>IEX!N11</f>
        <v>0</v>
      </c>
      <c r="AA11" s="117">
        <f>STOA!H11</f>
        <v>426.69</v>
      </c>
      <c r="AB11" s="117">
        <f>-STOA!N11</f>
        <v>0</v>
      </c>
      <c r="AC11">
        <f t="shared" si="0"/>
        <v>19.865078996410698</v>
      </c>
      <c r="AD11">
        <f t="shared" si="1"/>
        <v>2236.9148627587379</v>
      </c>
      <c r="AE11">
        <f>'IDT-1'!B11</f>
        <v>0</v>
      </c>
      <c r="AF11" s="26"/>
      <c r="AG11">
        <f t="shared" si="2"/>
        <v>2236.9148627587379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7.02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10.433267326732675</v>
      </c>
      <c r="F12">
        <f>GT_Spot!P12</f>
        <v>0</v>
      </c>
      <c r="G12">
        <f>PPCL_NG!P12</f>
        <v>17.54</v>
      </c>
      <c r="H12">
        <f>PPCL_Spot!P12</f>
        <v>68.743386433603092</v>
      </c>
      <c r="I12">
        <f>Bawana_NG!P12</f>
        <v>99.62</v>
      </c>
      <c r="J12">
        <f>Bawana_RLNG!P12</f>
        <v>0</v>
      </c>
      <c r="K12">
        <f>Bawana_Spot!P12</f>
        <v>397.85</v>
      </c>
      <c r="L12">
        <f>TWOMCL!O12</f>
        <v>-0.30633951240552487</v>
      </c>
      <c r="M12">
        <f>EDWPCL!S12</f>
        <v>0</v>
      </c>
      <c r="N12">
        <f>'MSW BWN'!S12</f>
        <v>7.8586075999999991</v>
      </c>
      <c r="O12">
        <f>BRPL_ISGS_exbus!BB12</f>
        <v>955.06594980125408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67.430000000000007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26.64</v>
      </c>
      <c r="Z12" s="75">
        <f>IEX!N12</f>
        <v>0</v>
      </c>
      <c r="AA12" s="117">
        <f>STOA!H12</f>
        <v>426.69</v>
      </c>
      <c r="AB12" s="117">
        <f>-STOA!N12</f>
        <v>0</v>
      </c>
      <c r="AC12">
        <f t="shared" si="0"/>
        <v>19.654743371130706</v>
      </c>
      <c r="AD12">
        <f t="shared" si="1"/>
        <v>2213.2234227840186</v>
      </c>
      <c r="AE12">
        <f>'IDT-1'!B12</f>
        <v>0</v>
      </c>
      <c r="AF12" s="26"/>
      <c r="AG12">
        <f t="shared" si="2"/>
        <v>2213.2234227840186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7.32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10.433267326732675</v>
      </c>
      <c r="F13">
        <f>GT_Spot!P13</f>
        <v>0</v>
      </c>
      <c r="G13">
        <f>PPCL_NG!P13</f>
        <v>17.54</v>
      </c>
      <c r="H13">
        <f>PPCL_Spot!P13</f>
        <v>68.743386433603092</v>
      </c>
      <c r="I13">
        <f>Bawana_NG!P13</f>
        <v>99.62</v>
      </c>
      <c r="J13">
        <f>Bawana_RLNG!P13</f>
        <v>0</v>
      </c>
      <c r="K13">
        <f>Bawana_Spot!P13</f>
        <v>366.85</v>
      </c>
      <c r="L13">
        <f>TWOMCL!O13</f>
        <v>-0.30633951240552487</v>
      </c>
      <c r="M13">
        <f>EDWPCL!S13</f>
        <v>0</v>
      </c>
      <c r="N13">
        <f>'MSW BWN'!S13</f>
        <v>7.5542308</v>
      </c>
      <c r="O13">
        <f>BRPL_ISGS_exbus!BB13</f>
        <v>966.72684730325409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67.239999999999995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25.64</v>
      </c>
      <c r="Z13" s="75">
        <f>IEX!N13</f>
        <v>0</v>
      </c>
      <c r="AA13" s="117">
        <f>STOA!H13</f>
        <v>426.69</v>
      </c>
      <c r="AB13" s="117">
        <f>-STOA!N13</f>
        <v>0</v>
      </c>
      <c r="AC13">
        <f t="shared" si="0"/>
        <v>19.740216578974167</v>
      </c>
      <c r="AD13">
        <f t="shared" si="1"/>
        <v>2162.5844702781746</v>
      </c>
      <c r="AE13">
        <f>'IDT-1'!B13</f>
        <v>0</v>
      </c>
      <c r="AF13" s="26"/>
      <c r="AG13">
        <f t="shared" si="2"/>
        <v>2162.5844702781746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7.6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10.433267326732675</v>
      </c>
      <c r="F14">
        <f>GT_Spot!P14</f>
        <v>0</v>
      </c>
      <c r="G14">
        <f>PPCL_NG!P14</f>
        <v>17.54</v>
      </c>
      <c r="H14">
        <f>PPCL_Spot!P14</f>
        <v>68.743386433603092</v>
      </c>
      <c r="I14">
        <f>Bawana_NG!P14</f>
        <v>99.62</v>
      </c>
      <c r="J14">
        <f>Bawana_RLNG!P14</f>
        <v>0</v>
      </c>
      <c r="K14">
        <f>Bawana_Spot!P14</f>
        <v>298.85000000000002</v>
      </c>
      <c r="L14">
        <f>TWOMCL!O14</f>
        <v>-0.30633951240552487</v>
      </c>
      <c r="M14">
        <f>EDWPCL!S14</f>
        <v>0</v>
      </c>
      <c r="N14">
        <f>'MSW BWN'!S14</f>
        <v>7.7465567999999987</v>
      </c>
      <c r="O14">
        <f>BRPL_ISGS_exbus!BB14</f>
        <v>976.79155630325386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69.39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23.36</v>
      </c>
      <c r="Z14" s="75">
        <f>IEX!N14</f>
        <v>0</v>
      </c>
      <c r="AA14" s="117">
        <f>STOA!H14</f>
        <v>426.69</v>
      </c>
      <c r="AB14" s="117">
        <f>-STOA!N14</f>
        <v>0</v>
      </c>
      <c r="AC14">
        <f t="shared" si="0"/>
        <v>19.340376017240505</v>
      </c>
      <c r="AD14">
        <f t="shared" si="1"/>
        <v>2093.4413458399081</v>
      </c>
      <c r="AE14">
        <f>'IDT-1'!B14</f>
        <v>0</v>
      </c>
      <c r="AF14" s="26"/>
      <c r="AG14">
        <f t="shared" si="2"/>
        <v>2093.4413458399081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-42</v>
      </c>
      <c r="AM14" s="75">
        <f>RTM_PXI!H14</f>
        <v>0</v>
      </c>
      <c r="AN14" s="75">
        <f>RTM_PXI!N14</f>
        <v>0</v>
      </c>
      <c r="AO14" s="192">
        <f>GDAM_IEX!H14</f>
        <v>7.93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10.433267326732675</v>
      </c>
      <c r="F15">
        <f>GT_Spot!P15</f>
        <v>0</v>
      </c>
      <c r="G15">
        <f>PPCL_NG!P15</f>
        <v>17.54</v>
      </c>
      <c r="H15">
        <f>PPCL_Spot!P15</f>
        <v>68.743386433603092</v>
      </c>
      <c r="I15">
        <f>Bawana_NG!P15</f>
        <v>99.62</v>
      </c>
      <c r="J15">
        <f>Bawana_RLNG!P15</f>
        <v>0</v>
      </c>
      <c r="K15">
        <f>Bawana_Spot!P15</f>
        <v>366.85</v>
      </c>
      <c r="L15">
        <f>TWOMCL!O15</f>
        <v>-0.30633951240552487</v>
      </c>
      <c r="M15">
        <f>EDWPCL!S15</f>
        <v>0</v>
      </c>
      <c r="N15">
        <f>'MSW BWN'!S15</f>
        <v>7.3050432000000001</v>
      </c>
      <c r="O15">
        <f>BRPL_ISGS_exbus!BB15</f>
        <v>1024.7544778428539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70.27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14.26</v>
      </c>
      <c r="Z15" s="75">
        <f>IEX!N15</f>
        <v>0</v>
      </c>
      <c r="AA15" s="117">
        <f>STOA!H15</f>
        <v>298.83</v>
      </c>
      <c r="AB15" s="117">
        <f>-STOA!N15</f>
        <v>0</v>
      </c>
      <c r="AC15">
        <f t="shared" si="0"/>
        <v>19.195070789675569</v>
      </c>
      <c r="AD15">
        <f t="shared" si="1"/>
        <v>2071.0480590070733</v>
      </c>
      <c r="AE15">
        <f>'IDT-1'!B15</f>
        <v>16.602</v>
      </c>
      <c r="AF15" s="26"/>
      <c r="AG15">
        <f t="shared" si="2"/>
        <v>2087.6500590070732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-45</v>
      </c>
      <c r="AM15" s="75">
        <f>RTM_PXI!H15</f>
        <v>0</v>
      </c>
      <c r="AN15" s="75">
        <f>RTM_PXI!N15</f>
        <v>0</v>
      </c>
      <c r="AO15" s="192">
        <f>GDAM_IEX!H15</f>
        <v>8.9499999999999993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10.433267326732675</v>
      </c>
      <c r="F16">
        <f>GT_Spot!P16</f>
        <v>0</v>
      </c>
      <c r="G16">
        <f>PPCL_NG!P16</f>
        <v>17.54</v>
      </c>
      <c r="H16">
        <f>PPCL_Spot!P16</f>
        <v>68.743386433603092</v>
      </c>
      <c r="I16">
        <f>Bawana_NG!P16</f>
        <v>99.62</v>
      </c>
      <c r="J16">
        <f>Bawana_RLNG!P16</f>
        <v>0</v>
      </c>
      <c r="K16">
        <f>Bawana_Spot!P16</f>
        <v>298.85000000000002</v>
      </c>
      <c r="L16">
        <f>TWOMCL!O16</f>
        <v>-0.30633951240552487</v>
      </c>
      <c r="M16">
        <f>EDWPCL!S16</f>
        <v>0</v>
      </c>
      <c r="N16">
        <f>'MSW BWN'!S16</f>
        <v>7.6261439999999983</v>
      </c>
      <c r="O16">
        <f>BRPL_ISGS_exbus!BB16</f>
        <v>1025.8363394388541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71.02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7.09</v>
      </c>
      <c r="Z16" s="75">
        <f>IEX!N16</f>
        <v>0</v>
      </c>
      <c r="AA16" s="117">
        <f>STOA!H16</f>
        <v>298.83</v>
      </c>
      <c r="AB16" s="117">
        <f>-STOA!N16</f>
        <v>0</v>
      </c>
      <c r="AC16">
        <f t="shared" si="0"/>
        <v>18.159341120261583</v>
      </c>
      <c r="AD16">
        <f t="shared" si="1"/>
        <v>2044.7867510724873</v>
      </c>
      <c r="AE16">
        <f>'IDT-1'!B16</f>
        <v>33.372999999999998</v>
      </c>
      <c r="AF16" s="26"/>
      <c r="AG16">
        <f t="shared" si="2"/>
        <v>2078.1597510724873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9.67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10.433267326732675</v>
      </c>
      <c r="F17">
        <f>GT_Spot!P17</f>
        <v>0</v>
      </c>
      <c r="G17">
        <f>PPCL_NG!P17</f>
        <v>17.54</v>
      </c>
      <c r="H17">
        <f>PPCL_Spot!P17</f>
        <v>68.743386433603092</v>
      </c>
      <c r="I17">
        <f>Bawana_NG!P17</f>
        <v>99.62</v>
      </c>
      <c r="J17">
        <f>Bawana_RLNG!P17</f>
        <v>0</v>
      </c>
      <c r="K17">
        <f>Bawana_Spot!P17</f>
        <v>298.85000000000002</v>
      </c>
      <c r="L17">
        <f>TWOMCL!O17</f>
        <v>-0.30633951240552487</v>
      </c>
      <c r="M17">
        <f>EDWPCL!S17</f>
        <v>0</v>
      </c>
      <c r="N17">
        <f>'MSW BWN'!S17</f>
        <v>7.6746435999999996</v>
      </c>
      <c r="O17">
        <f>BRPL_ISGS_exbus!BB17</f>
        <v>1030.1637858228539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60.92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298.83</v>
      </c>
      <c r="AB17" s="117">
        <f>-STOA!N17</f>
        <v>0</v>
      </c>
      <c r="AC17">
        <f t="shared" si="0"/>
        <v>18.298850290764204</v>
      </c>
      <c r="AD17">
        <f t="shared" si="1"/>
        <v>1984.1631878859844</v>
      </c>
      <c r="AE17">
        <f>'IDT-1'!B17</f>
        <v>45.536000000000001</v>
      </c>
      <c r="AF17" s="26"/>
      <c r="AG17">
        <f t="shared" si="2"/>
        <v>2029.6991878859844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10.433267326732675</v>
      </c>
      <c r="F18">
        <f>GT_Spot!P18</f>
        <v>0</v>
      </c>
      <c r="G18">
        <f>PPCL_NG!P18</f>
        <v>17.54</v>
      </c>
      <c r="H18">
        <f>PPCL_Spot!P18</f>
        <v>68.743386433603092</v>
      </c>
      <c r="I18">
        <f>Bawana_NG!P18</f>
        <v>99.62</v>
      </c>
      <c r="J18">
        <f>Bawana_RLNG!P18</f>
        <v>0</v>
      </c>
      <c r="K18">
        <f>Bawana_Spot!P18</f>
        <v>298.85000000000002</v>
      </c>
      <c r="L18">
        <f>TWOMCL!O18</f>
        <v>-0.30633951240552487</v>
      </c>
      <c r="M18">
        <f>EDWPCL!S18</f>
        <v>0</v>
      </c>
      <c r="N18">
        <f>'MSW BWN'!S18</f>
        <v>7.5692823999999987</v>
      </c>
      <c r="O18">
        <f>BRPL_ISGS_exbus!BB18</f>
        <v>1030.1637858228539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62.95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298.83</v>
      </c>
      <c r="AB18" s="117">
        <f>-STOA!N18</f>
        <v>0</v>
      </c>
      <c r="AC18">
        <f t="shared" si="0"/>
        <v>18.786327870880555</v>
      </c>
      <c r="AD18">
        <f t="shared" si="1"/>
        <v>1932.6003491058682</v>
      </c>
      <c r="AE18">
        <f>'IDT-1'!B18</f>
        <v>65.55</v>
      </c>
      <c r="AF18" s="26"/>
      <c r="AG18">
        <f t="shared" si="2"/>
        <v>1998.1503491058681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10.433267326732675</v>
      </c>
      <c r="F19">
        <f>GT_Spot!P19</f>
        <v>0</v>
      </c>
      <c r="G19">
        <f>PPCL_NG!P19</f>
        <v>17.54</v>
      </c>
      <c r="H19">
        <f>PPCL_Spot!P19</f>
        <v>68.743386433603092</v>
      </c>
      <c r="I19">
        <f>Bawana_NG!P19</f>
        <v>99.62</v>
      </c>
      <c r="J19">
        <f>Bawana_RLNG!P19</f>
        <v>0</v>
      </c>
      <c r="K19">
        <f>Bawana_Spot!P19</f>
        <v>298.85000000000002</v>
      </c>
      <c r="L19">
        <f>TWOMCL!O19</f>
        <v>-0.30633951240552487</v>
      </c>
      <c r="M19">
        <f>EDWPCL!S19</f>
        <v>0</v>
      </c>
      <c r="N19">
        <f>'MSW BWN'!S19</f>
        <v>7.7381947999999987</v>
      </c>
      <c r="O19">
        <f>BRPL_ISGS_exbus!BB19</f>
        <v>1054.941376028454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63.699999999999996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202.07000000000002</v>
      </c>
      <c r="AB19" s="117">
        <f>-STOA!N19</f>
        <v>0</v>
      </c>
      <c r="AC19">
        <f t="shared" si="0"/>
        <v>19.057659973551562</v>
      </c>
      <c r="AD19">
        <f t="shared" si="1"/>
        <v>1760.2655196087971</v>
      </c>
      <c r="AE19">
        <f>'IDT-1'!B19</f>
        <v>132.422</v>
      </c>
      <c r="AF19" s="26"/>
      <c r="AG19">
        <f t="shared" si="2"/>
        <v>1892.6875196087972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-192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10.433267326732675</v>
      </c>
      <c r="F20">
        <f>GT_Spot!P20</f>
        <v>0</v>
      </c>
      <c r="G20">
        <f>PPCL_NG!P20</f>
        <v>17.54</v>
      </c>
      <c r="H20">
        <f>PPCL_Spot!P20</f>
        <v>68.743386433603092</v>
      </c>
      <c r="I20">
        <f>Bawana_NG!P20</f>
        <v>99.62</v>
      </c>
      <c r="J20">
        <f>Bawana_RLNG!P20</f>
        <v>0</v>
      </c>
      <c r="K20">
        <f>Bawana_Spot!P20</f>
        <v>298.85000000000002</v>
      </c>
      <c r="L20">
        <f>TWOMCL!O20</f>
        <v>-0.30633951240552487</v>
      </c>
      <c r="M20">
        <f>EDWPCL!S20</f>
        <v>0</v>
      </c>
      <c r="N20">
        <f>'MSW BWN'!S20</f>
        <v>7.6662815999999987</v>
      </c>
      <c r="O20">
        <f>BRPL_ISGS_exbus!BB20</f>
        <v>1061.7014920284539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63.029999999999994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202.07000000000002</v>
      </c>
      <c r="AB20" s="117">
        <f>-STOA!N20</f>
        <v>0</v>
      </c>
      <c r="AC20">
        <f t="shared" si="0"/>
        <v>19.332573346246445</v>
      </c>
      <c r="AD20">
        <f t="shared" si="1"/>
        <v>1741.0088090361021</v>
      </c>
      <c r="AE20">
        <f>'IDT-1'!B20</f>
        <v>153.011</v>
      </c>
      <c r="AF20" s="26"/>
      <c r="AG20">
        <f t="shared" si="2"/>
        <v>1894.0198090361021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-217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10.433267326732675</v>
      </c>
      <c r="F21">
        <f>GT_Spot!P21</f>
        <v>0</v>
      </c>
      <c r="G21">
        <f>PPCL_NG!P21</f>
        <v>17.54</v>
      </c>
      <c r="H21">
        <f>PPCL_Spot!P21</f>
        <v>68.743386433603092</v>
      </c>
      <c r="I21">
        <f>Bawana_NG!P21</f>
        <v>99.62</v>
      </c>
      <c r="J21">
        <f>Bawana_RLNG!P21</f>
        <v>0</v>
      </c>
      <c r="K21">
        <f>Bawana_Spot!P21</f>
        <v>298.85000000000002</v>
      </c>
      <c r="L21">
        <f>TWOMCL!O21</f>
        <v>-0.30633951240552487</v>
      </c>
      <c r="M21">
        <f>EDWPCL!S21</f>
        <v>0</v>
      </c>
      <c r="N21">
        <f>'MSW BWN'!S21</f>
        <v>7.3535428000000005</v>
      </c>
      <c r="O21">
        <f>BRPL_ISGS_exbus!BB21</f>
        <v>1082.2598715528538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62.76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202.07000000000002</v>
      </c>
      <c r="AB21" s="117">
        <f>-STOA!N21</f>
        <v>0</v>
      </c>
      <c r="AC21">
        <f t="shared" si="0"/>
        <v>19.792459065331414</v>
      </c>
      <c r="AD21">
        <f t="shared" si="1"/>
        <v>1728.5245640414171</v>
      </c>
      <c r="AE21">
        <f>'IDT-1'!B21</f>
        <v>181</v>
      </c>
      <c r="AF21" s="26"/>
      <c r="AG21">
        <f t="shared" si="2"/>
        <v>1909.5245640414171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-249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10.433267326732675</v>
      </c>
      <c r="F22">
        <f>GT_Spot!P22</f>
        <v>0</v>
      </c>
      <c r="G22">
        <f>PPCL_NG!P22</f>
        <v>17.54</v>
      </c>
      <c r="H22">
        <f>PPCL_Spot!P22</f>
        <v>68.743386433603092</v>
      </c>
      <c r="I22">
        <f>Bawana_NG!P22</f>
        <v>99.62</v>
      </c>
      <c r="J22">
        <f>Bawana_RLNG!P22</f>
        <v>0</v>
      </c>
      <c r="K22">
        <f>Bawana_Spot!P22</f>
        <v>231.75662161776052</v>
      </c>
      <c r="L22">
        <f>TWOMCL!O22</f>
        <v>-0.30633951240552487</v>
      </c>
      <c r="M22">
        <f>EDWPCL!S22</f>
        <v>0</v>
      </c>
      <c r="N22">
        <f>'MSW BWN'!S22</f>
        <v>7.7231432</v>
      </c>
      <c r="O22">
        <f>BRPL_ISGS_exbus!BB22</f>
        <v>1055.6658062578315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63.129999999999995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202.07000000000002</v>
      </c>
      <c r="AB22" s="117">
        <f>-STOA!N22</f>
        <v>0</v>
      </c>
      <c r="AC22">
        <f t="shared" si="0"/>
        <v>18.25538971519369</v>
      </c>
      <c r="AD22">
        <f t="shared" si="1"/>
        <v>1718.1137901142929</v>
      </c>
      <c r="AE22">
        <f>'IDT-1'!B22</f>
        <v>173</v>
      </c>
      <c r="AF22" s="26"/>
      <c r="AG22">
        <f t="shared" si="2"/>
        <v>1891.1137901142929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10.433267326732675</v>
      </c>
      <c r="F23">
        <f>GT_Spot!P23</f>
        <v>0</v>
      </c>
      <c r="G23">
        <f>PPCL_NG!P23</f>
        <v>17.54</v>
      </c>
      <c r="H23">
        <f>PPCL_Spot!P23</f>
        <v>68.743386433603092</v>
      </c>
      <c r="I23">
        <f>Bawana_NG!P23</f>
        <v>99.62</v>
      </c>
      <c r="J23">
        <f>Bawana_RLNG!P23</f>
        <v>0</v>
      </c>
      <c r="K23">
        <f>Bawana_Spot!P23</f>
        <v>272.58000000000004</v>
      </c>
      <c r="L23">
        <f>TWOMCL!O23</f>
        <v>-0.30633951240552487</v>
      </c>
      <c r="M23">
        <f>EDWPCL!S23</f>
        <v>0</v>
      </c>
      <c r="N23">
        <f>'MSW BWN'!S23</f>
        <v>8.0358819999999991</v>
      </c>
      <c r="O23">
        <f>BRPL_ISGS_exbus!BB23</f>
        <v>1052.6575149048094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61.72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105.32999999999998</v>
      </c>
      <c r="AB23" s="117">
        <f>-STOA!N23</f>
        <v>0</v>
      </c>
      <c r="AC23">
        <f t="shared" si="0"/>
        <v>17.087969400892739</v>
      </c>
      <c r="AD23">
        <f t="shared" si="1"/>
        <v>1731.2590362578114</v>
      </c>
      <c r="AE23">
        <f>'IDT-1'!B23</f>
        <v>129</v>
      </c>
      <c r="AF23" s="26"/>
      <c r="AG23">
        <f t="shared" si="2"/>
        <v>1860.2590362578114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10.433267326732675</v>
      </c>
      <c r="F24">
        <f>GT_Spot!P24</f>
        <v>0</v>
      </c>
      <c r="G24">
        <f>PPCL_NG!P24</f>
        <v>17.54</v>
      </c>
      <c r="H24">
        <f>PPCL_Spot!P24</f>
        <v>68.743386433603092</v>
      </c>
      <c r="I24">
        <f>Bawana_NG!P24</f>
        <v>99.62</v>
      </c>
      <c r="J24">
        <f>Bawana_RLNG!P24</f>
        <v>0</v>
      </c>
      <c r="K24">
        <f>Bawana_Spot!P24</f>
        <v>272.58000000000004</v>
      </c>
      <c r="L24">
        <f>TWOMCL!O24</f>
        <v>-0.30633951240552487</v>
      </c>
      <c r="M24">
        <f>EDWPCL!S24</f>
        <v>0</v>
      </c>
      <c r="N24">
        <f>'MSW BWN'!S24</f>
        <v>7.9556067999999982</v>
      </c>
      <c r="O24">
        <f>BRPL_ISGS_exbus!BB24</f>
        <v>1077.5732628288092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59.43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105.32999999999998</v>
      </c>
      <c r="AB24" s="117">
        <f>-STOA!N24</f>
        <v>0</v>
      </c>
      <c r="AC24">
        <f t="shared" si="0"/>
        <v>17.508322748918822</v>
      </c>
      <c r="AD24">
        <f t="shared" si="1"/>
        <v>1728.3841556337852</v>
      </c>
      <c r="AE24">
        <f>'IDT-1'!B24</f>
        <v>76</v>
      </c>
      <c r="AF24" s="26"/>
      <c r="AG24">
        <f t="shared" si="2"/>
        <v>1804.3841556337852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-121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10.433267326732675</v>
      </c>
      <c r="F25">
        <f>GT_Spot!P25</f>
        <v>0</v>
      </c>
      <c r="G25">
        <f>PPCL_NG!P25</f>
        <v>17.54</v>
      </c>
      <c r="H25">
        <f>PPCL_Spot!P25</f>
        <v>68.743386433603092</v>
      </c>
      <c r="I25">
        <f>Bawana_NG!P25</f>
        <v>99.62</v>
      </c>
      <c r="J25">
        <f>Bawana_RLNG!P25</f>
        <v>0</v>
      </c>
      <c r="K25">
        <f>Bawana_Spot!P25</f>
        <v>270.30659284372791</v>
      </c>
      <c r="L25">
        <f>TWOMCL!O25</f>
        <v>-0.30633951240552487</v>
      </c>
      <c r="M25">
        <f>EDWPCL!S25</f>
        <v>0</v>
      </c>
      <c r="N25">
        <f>'MSW BWN'!S25</f>
        <v>7.9238311999999995</v>
      </c>
      <c r="O25">
        <f>BRPL_ISGS_exbus!BB25</f>
        <v>1095.4367355072093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61.23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105.32999999999998</v>
      </c>
      <c r="AB25" s="117">
        <f>-STOA!N25</f>
        <v>0</v>
      </c>
      <c r="AC25">
        <f t="shared" si="0"/>
        <v>17.439122512178663</v>
      </c>
      <c r="AD25">
        <f t="shared" si="1"/>
        <v>1770.8116457926531</v>
      </c>
      <c r="AE25">
        <f>'IDT-1'!B25</f>
        <v>44</v>
      </c>
      <c r="AF25" s="26"/>
      <c r="AG25">
        <f t="shared" si="2"/>
        <v>1814.8116457926531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10.433267326732675</v>
      </c>
      <c r="F26">
        <f>GT_Spot!P26</f>
        <v>0</v>
      </c>
      <c r="G26">
        <f>PPCL_NG!P26</f>
        <v>17.54</v>
      </c>
      <c r="H26">
        <f>PPCL_Spot!P26</f>
        <v>68.743386433603092</v>
      </c>
      <c r="I26">
        <f>Bawana_NG!P26</f>
        <v>99.62</v>
      </c>
      <c r="J26">
        <f>Bawana_RLNG!P26</f>
        <v>0</v>
      </c>
      <c r="K26">
        <f>Bawana_Spot!P26</f>
        <v>273.31333382112632</v>
      </c>
      <c r="L26">
        <f>TWOMCL!O26</f>
        <v>-0.30633951240552487</v>
      </c>
      <c r="M26">
        <f>EDWPCL!S26</f>
        <v>0</v>
      </c>
      <c r="N26">
        <f>'MSW BWN'!S26</f>
        <v>7.6261439999999983</v>
      </c>
      <c r="O26">
        <f>BRPL_ISGS_exbus!BB26</f>
        <v>1098.2216153064094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61.220000000000006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105.32999999999998</v>
      </c>
      <c r="AB26" s="117">
        <f>-STOA!N26</f>
        <v>0</v>
      </c>
      <c r="AC26">
        <f t="shared" si="0"/>
        <v>17.549528020308099</v>
      </c>
      <c r="AD26">
        <f t="shared" si="1"/>
        <v>1769.1851738611224</v>
      </c>
      <c r="AE26">
        <f>'IDT-1'!B26</f>
        <v>22</v>
      </c>
      <c r="AF26" s="26"/>
      <c r="AG26">
        <f t="shared" si="2"/>
        <v>1791.1851738611224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10.729149463253512</v>
      </c>
      <c r="F27">
        <f>GT_Spot!P27</f>
        <v>0</v>
      </c>
      <c r="G27">
        <f>PPCL_NG!P27</f>
        <v>17.54</v>
      </c>
      <c r="H27">
        <f>PPCL_Spot!P27</f>
        <v>68.743386433603092</v>
      </c>
      <c r="I27">
        <f>Bawana_NG!P27</f>
        <v>99.62</v>
      </c>
      <c r="J27">
        <f>Bawana_RLNG!P27</f>
        <v>0</v>
      </c>
      <c r="K27">
        <f>Bawana_Spot!P27</f>
        <v>272.58000000000004</v>
      </c>
      <c r="L27">
        <f>TWOMCL!O27</f>
        <v>-0.30633951240552487</v>
      </c>
      <c r="M27">
        <f>EDWPCL!S27</f>
        <v>0</v>
      </c>
      <c r="N27">
        <f>'MSW BWN'!S27</f>
        <v>7.5860063999999987</v>
      </c>
      <c r="O27">
        <f>BRPL_ISGS_exbus!BB27</f>
        <v>1089.7985380080095</v>
      </c>
      <c r="P27" s="77">
        <v>118.25067050596464</v>
      </c>
      <c r="Q27" s="77">
        <v>29.742623999999999</v>
      </c>
      <c r="R27" s="80">
        <v>6.376515151515151</v>
      </c>
      <c r="S27" s="80">
        <v>0</v>
      </c>
      <c r="T27" s="78">
        <f>SUMPRODUCT(LTA!F27:AJ27,LTA!F$101:AJ$101,LTA!F$103:AJ$103)</f>
        <v>0.12</v>
      </c>
      <c r="U27" s="78">
        <f>SUMPRODUCT(LTA!F27:AJ27,LTA!F$102:AJ$102,LTA!F$103:AJ$103)</f>
        <v>59.01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53.95</v>
      </c>
      <c r="AB27" s="117">
        <f>-STOA!N27</f>
        <v>0</v>
      </c>
      <c r="AC27">
        <f t="shared" si="0"/>
        <v>16.612873111601221</v>
      </c>
      <c r="AD27">
        <f t="shared" si="1"/>
        <v>1764.127677338339</v>
      </c>
      <c r="AE27">
        <f>'IDT-1'!B27</f>
        <v>16</v>
      </c>
      <c r="AF27" s="26"/>
      <c r="AG27">
        <f t="shared" si="2"/>
        <v>1780.127677338339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10.729149463253512</v>
      </c>
      <c r="F28">
        <f>GT_Spot!P28</f>
        <v>0</v>
      </c>
      <c r="G28">
        <f>PPCL_NG!P28</f>
        <v>17.54</v>
      </c>
      <c r="H28">
        <f>PPCL_Spot!P28</f>
        <v>68.743386433603092</v>
      </c>
      <c r="I28">
        <f>Bawana_NG!P28</f>
        <v>99.62</v>
      </c>
      <c r="J28">
        <f>Bawana_RLNG!P28</f>
        <v>0</v>
      </c>
      <c r="K28">
        <f>Bawana_Spot!P28</f>
        <v>272.58000000000004</v>
      </c>
      <c r="L28">
        <f>TWOMCL!O28</f>
        <v>-0.30633951240552487</v>
      </c>
      <c r="M28">
        <f>EDWPCL!S28</f>
        <v>0</v>
      </c>
      <c r="N28">
        <f>'MSW BWN'!S28</f>
        <v>7.642868</v>
      </c>
      <c r="O28">
        <f>BRPL_ISGS_exbus!BB28</f>
        <v>1086.1536348506318</v>
      </c>
      <c r="P28" s="77">
        <v>118.25067050596464</v>
      </c>
      <c r="Q28" s="77">
        <v>29.742623999999999</v>
      </c>
      <c r="R28" s="80">
        <v>12.700252525252525</v>
      </c>
      <c r="S28" s="80">
        <v>0</v>
      </c>
      <c r="T28" s="78">
        <f>SUMPRODUCT(LTA!F28:AJ28,LTA!F$101:AJ$101,LTA!F$103:AJ$103)</f>
        <v>3.62</v>
      </c>
      <c r="U28" s="78">
        <f>SUMPRODUCT(LTA!F28:AJ28,LTA!F$102:AJ$102,LTA!F$103:AJ$103)</f>
        <v>61.64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53.95</v>
      </c>
      <c r="AB28" s="117">
        <f>-STOA!N28</f>
        <v>0</v>
      </c>
      <c r="AC28">
        <f t="shared" si="0"/>
        <v>16.770794382484944</v>
      </c>
      <c r="AD28">
        <f t="shared" si="1"/>
        <v>1763.8354518838153</v>
      </c>
      <c r="AE28">
        <f>'IDT-1'!B28</f>
        <v>0</v>
      </c>
      <c r="AF28" s="26"/>
      <c r="AG28">
        <f t="shared" si="2"/>
        <v>1763.8354518838153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10.729149463253512</v>
      </c>
      <c r="F29">
        <f>GT_Spot!P29</f>
        <v>0</v>
      </c>
      <c r="G29">
        <f>PPCL_NG!P29</f>
        <v>17.54</v>
      </c>
      <c r="H29">
        <f>PPCL_Spot!P29</f>
        <v>68.743386433603092</v>
      </c>
      <c r="I29">
        <f>Bawana_NG!P29</f>
        <v>99.62</v>
      </c>
      <c r="J29">
        <f>Bawana_RLNG!P29</f>
        <v>0</v>
      </c>
      <c r="K29">
        <f>Bawana_Spot!P29</f>
        <v>272.58000000000004</v>
      </c>
      <c r="L29">
        <f>TWOMCL!O29</f>
        <v>-0.30633951240552487</v>
      </c>
      <c r="M29">
        <f>EDWPCL!S29</f>
        <v>0</v>
      </c>
      <c r="N29">
        <f>'MSW BWN'!S29</f>
        <v>7.8101079999999987</v>
      </c>
      <c r="O29">
        <f>BRPL_ISGS_exbus!BB29</f>
        <v>1074.9583316188539</v>
      </c>
      <c r="P29" s="77">
        <v>118.25067050596464</v>
      </c>
      <c r="Q29" s="77">
        <v>29.742623999999999</v>
      </c>
      <c r="R29" s="80">
        <v>22.267424242424241</v>
      </c>
      <c r="S29" s="80">
        <v>0</v>
      </c>
      <c r="T29" s="78">
        <f>SUMPRODUCT(LTA!F29:AJ29,LTA!F$101:AJ$101,LTA!F$103:AJ$103)</f>
        <v>10.93</v>
      </c>
      <c r="U29" s="78">
        <f>SUMPRODUCT(LTA!F29:AJ29,LTA!F$102:AJ$102,LTA!F$103:AJ$103)</f>
        <v>63.940000000000005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54.650000000000006</v>
      </c>
      <c r="AB29" s="117">
        <f>-STOA!N29</f>
        <v>0</v>
      </c>
      <c r="AC29">
        <f t="shared" si="0"/>
        <v>17.310329168310567</v>
      </c>
      <c r="AD29">
        <f t="shared" si="1"/>
        <v>1720.1450255833836</v>
      </c>
      <c r="AE29">
        <f>'IDT-1'!B29</f>
        <v>0</v>
      </c>
      <c r="AF29" s="26"/>
      <c r="AG29">
        <f t="shared" si="2"/>
        <v>1720.1450255833836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10.729149463253512</v>
      </c>
      <c r="F30">
        <f>GT_Spot!P30</f>
        <v>0</v>
      </c>
      <c r="G30">
        <f>PPCL_NG!P30</f>
        <v>17.54</v>
      </c>
      <c r="H30">
        <f>PPCL_Spot!P30</f>
        <v>68.743386433603092</v>
      </c>
      <c r="I30">
        <f>Bawana_NG!P30</f>
        <v>99.62</v>
      </c>
      <c r="J30">
        <f>Bawana_RLNG!P30</f>
        <v>0</v>
      </c>
      <c r="K30">
        <f>Bawana_Spot!P30</f>
        <v>272.58000000000004</v>
      </c>
      <c r="L30">
        <f>TWOMCL!O30</f>
        <v>-0.30633951240552487</v>
      </c>
      <c r="M30">
        <f>EDWPCL!S30</f>
        <v>0</v>
      </c>
      <c r="N30">
        <f>'MSW BWN'!S30</f>
        <v>7.8586075999999991</v>
      </c>
      <c r="O30">
        <f>BRPL_ISGS_exbus!BB30</f>
        <v>1065.8544386166761</v>
      </c>
      <c r="P30" s="77">
        <v>118.25067050596464</v>
      </c>
      <c r="Q30" s="77">
        <v>29.742623999999999</v>
      </c>
      <c r="R30" s="80">
        <v>31.186868686868689</v>
      </c>
      <c r="S30" s="80">
        <v>0</v>
      </c>
      <c r="T30" s="78">
        <f>SUMPRODUCT(LTA!F30:AJ30,LTA!F$101:AJ$101,LTA!F$103:AJ$103)</f>
        <v>20.07</v>
      </c>
      <c r="U30" s="78">
        <f>SUMPRODUCT(LTA!F30:AJ30,LTA!F$102:AJ$102,LTA!F$103:AJ$103)</f>
        <v>62.04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55.35</v>
      </c>
      <c r="AB30" s="117">
        <f>-STOA!N30</f>
        <v>0</v>
      </c>
      <c r="AC30">
        <f t="shared" si="0"/>
        <v>17.423395455093484</v>
      </c>
      <c r="AD30">
        <f t="shared" si="1"/>
        <v>1722.8360103388666</v>
      </c>
      <c r="AE30">
        <f>'IDT-1'!B30</f>
        <v>0</v>
      </c>
      <c r="AF30" s="26"/>
      <c r="AG30">
        <f t="shared" si="2"/>
        <v>1722.8360103388666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10.729149463253512</v>
      </c>
      <c r="F31">
        <f>GT_Spot!P31</f>
        <v>0</v>
      </c>
      <c r="G31">
        <f>PPCL_NG!P31</f>
        <v>17.54</v>
      </c>
      <c r="H31">
        <f>PPCL_Spot!P31</f>
        <v>67.330000000000013</v>
      </c>
      <c r="I31">
        <f>Bawana_NG!P31</f>
        <v>99.62</v>
      </c>
      <c r="J31">
        <f>Bawana_RLNG!P31</f>
        <v>0</v>
      </c>
      <c r="K31">
        <f>Bawana_Spot!P31</f>
        <v>270.30659284372791</v>
      </c>
      <c r="L31">
        <f>TWOMCL!O31</f>
        <v>-0.30633951240552487</v>
      </c>
      <c r="M31">
        <f>EDWPCL!S31</f>
        <v>0</v>
      </c>
      <c r="N31">
        <f>'MSW BWN'!S31</f>
        <v>7.5140931999999996</v>
      </c>
      <c r="O31">
        <f>BRPL_ISGS_exbus!BB31</f>
        <v>1054.0098817614762</v>
      </c>
      <c r="P31" s="77">
        <v>118.25067050596464</v>
      </c>
      <c r="Q31" s="77">
        <v>29.742623999999999</v>
      </c>
      <c r="R31" s="80">
        <v>35.888888888888886</v>
      </c>
      <c r="S31" s="80">
        <v>0</v>
      </c>
      <c r="T31" s="78">
        <f>SUMPRODUCT(LTA!F31:AJ31,LTA!F$101:AJ$101,LTA!F$103:AJ$103)</f>
        <v>32.769999999999996</v>
      </c>
      <c r="U31" s="78">
        <f>SUMPRODUCT(LTA!F31:AJ31,LTA!F$102:AJ$102,LTA!F$103:AJ$103)</f>
        <v>56.11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57.45</v>
      </c>
      <c r="AB31" s="117">
        <f>-STOA!N31</f>
        <v>0</v>
      </c>
      <c r="AC31">
        <f t="shared" si="0"/>
        <v>17.54517166258973</v>
      </c>
      <c r="AD31">
        <f t="shared" si="1"/>
        <v>1704.4103894883156</v>
      </c>
      <c r="AE31">
        <f>'IDT-1'!B31</f>
        <v>0</v>
      </c>
      <c r="AF31" s="26"/>
      <c r="AG31">
        <f t="shared" si="2"/>
        <v>1704.4103894883156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10.729149463253512</v>
      </c>
      <c r="F32">
        <f>GT_Spot!P32</f>
        <v>0</v>
      </c>
      <c r="G32">
        <f>PPCL_NG!P32</f>
        <v>17.54</v>
      </c>
      <c r="H32">
        <f>PPCL_Spot!P32</f>
        <v>67.330000000000013</v>
      </c>
      <c r="I32">
        <f>Bawana_NG!P32</f>
        <v>99.62</v>
      </c>
      <c r="J32">
        <f>Bawana_RLNG!P32</f>
        <v>0</v>
      </c>
      <c r="K32">
        <f>Bawana_Spot!P32</f>
        <v>272.9433428452964</v>
      </c>
      <c r="L32">
        <f>TWOMCL!O32</f>
        <v>-0.30633951240552487</v>
      </c>
      <c r="M32">
        <f>EDWPCL!S32</f>
        <v>0</v>
      </c>
      <c r="N32">
        <f>'MSW BWN'!S32</f>
        <v>7.6579195999999987</v>
      </c>
      <c r="O32">
        <f>BRPL_ISGS_exbus!BB32</f>
        <v>1043.191265801476</v>
      </c>
      <c r="P32" s="77">
        <v>118.25067050596464</v>
      </c>
      <c r="Q32" s="77">
        <v>29.742623999999999</v>
      </c>
      <c r="R32" s="80">
        <v>38.359848484848484</v>
      </c>
      <c r="S32" s="80">
        <v>0</v>
      </c>
      <c r="T32" s="78">
        <f>SUMPRODUCT(LTA!F32:AJ32,LTA!F$101:AJ$101,LTA!F$103:AJ$103)</f>
        <v>50.099999999999994</v>
      </c>
      <c r="U32" s="78">
        <f>SUMPRODUCT(LTA!F32:AJ32,LTA!F$102:AJ$102,LTA!F$103:AJ$103)</f>
        <v>54.14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58.85</v>
      </c>
      <c r="AB32" s="117">
        <f>-STOA!N32</f>
        <v>0</v>
      </c>
      <c r="AC32">
        <f t="shared" si="0"/>
        <v>17.696938124053148</v>
      </c>
      <c r="AD32">
        <f t="shared" si="1"/>
        <v>1709.4515430643803</v>
      </c>
      <c r="AE32">
        <f>'IDT-1'!B32</f>
        <v>0</v>
      </c>
      <c r="AF32" s="26"/>
      <c r="AG32">
        <f t="shared" si="2"/>
        <v>1709.4515430643803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10.729149463253512</v>
      </c>
      <c r="F33">
        <f>GT_Spot!P33</f>
        <v>0</v>
      </c>
      <c r="G33">
        <f>PPCL_NG!P33</f>
        <v>17.54</v>
      </c>
      <c r="H33">
        <f>PPCL_Spot!P33</f>
        <v>67.330000000000013</v>
      </c>
      <c r="I33">
        <f>Bawana_NG!P33</f>
        <v>99.62</v>
      </c>
      <c r="J33">
        <f>Bawana_RLNG!P33</f>
        <v>0</v>
      </c>
      <c r="K33">
        <f>Bawana_Spot!P33</f>
        <v>272.21999999999997</v>
      </c>
      <c r="L33">
        <f>TWOMCL!O33</f>
        <v>-0.30633951240552487</v>
      </c>
      <c r="M33">
        <f>EDWPCL!S33</f>
        <v>0</v>
      </c>
      <c r="N33">
        <f>'MSW BWN'!S33</f>
        <v>7.5542308</v>
      </c>
      <c r="O33">
        <f>BRPL_ISGS_exbus!BB33</f>
        <v>1033.1325699318763</v>
      </c>
      <c r="P33" s="77">
        <v>118.25067050596464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70.510000000000005</v>
      </c>
      <c r="U33" s="78">
        <f>SUMPRODUCT(LTA!F33:AJ33,LTA!F$102:AJ$102,LTA!F$103:AJ$103)</f>
        <v>49.46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59.550000000000004</v>
      </c>
      <c r="AB33" s="117">
        <f>-STOA!N33</f>
        <v>0</v>
      </c>
      <c r="AC33">
        <f t="shared" si="0"/>
        <v>18.198512225554023</v>
      </c>
      <c r="AD33">
        <f t="shared" si="1"/>
        <v>1663.4942414479833</v>
      </c>
      <c r="AE33">
        <f>'IDT-1'!B33</f>
        <v>0</v>
      </c>
      <c r="AF33" s="26"/>
      <c r="AG33">
        <f t="shared" si="2"/>
        <v>1663.4942414479833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10.729149463253512</v>
      </c>
      <c r="F34">
        <f>GT_Spot!P34</f>
        <v>0</v>
      </c>
      <c r="G34">
        <f>PPCL_NG!P34</f>
        <v>17.54</v>
      </c>
      <c r="H34">
        <f>PPCL_Spot!P34</f>
        <v>67.33</v>
      </c>
      <c r="I34">
        <f>Bawana_NG!P34</f>
        <v>99.62</v>
      </c>
      <c r="J34">
        <f>Bawana_RLNG!P34</f>
        <v>0</v>
      </c>
      <c r="K34">
        <f>Bawana_Spot!P34</f>
        <v>271.86336918611744</v>
      </c>
      <c r="L34">
        <f>TWOMCL!O34</f>
        <v>-0.30633951240552487</v>
      </c>
      <c r="M34">
        <f>EDWPCL!S34</f>
        <v>0</v>
      </c>
      <c r="N34">
        <f>'MSW BWN'!S34</f>
        <v>7.4087319999999988</v>
      </c>
      <c r="O34">
        <f>BRPL_ISGS_exbus!BB34</f>
        <v>1026.4204304910761</v>
      </c>
      <c r="P34" s="77">
        <v>118.25067050596464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93.61</v>
      </c>
      <c r="U34" s="78">
        <f>SUMPRODUCT(LTA!F34:AJ34,LTA!F$102:AJ$102,LTA!F$103:AJ$103)</f>
        <v>49.4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61.650000000000006</v>
      </c>
      <c r="AB34" s="117">
        <f>-STOA!N34</f>
        <v>0</v>
      </c>
      <c r="AC34">
        <f t="shared" si="0"/>
        <v>18.675871248671847</v>
      </c>
      <c r="AD34">
        <f t="shared" si="1"/>
        <v>1644.9426133701827</v>
      </c>
      <c r="AE34">
        <f>'IDT-1'!B34</f>
        <v>0</v>
      </c>
      <c r="AF34" s="26"/>
      <c r="AG34">
        <f t="shared" si="2"/>
        <v>1644.9426133701827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10.433267326732675</v>
      </c>
      <c r="F35">
        <f>GT_Spot!P35</f>
        <v>0</v>
      </c>
      <c r="G35">
        <f>PPCL_NG!P35</f>
        <v>17.54</v>
      </c>
      <c r="H35">
        <f>PPCL_Spot!P35</f>
        <v>67.33</v>
      </c>
      <c r="I35">
        <f>Bawana_NG!P35</f>
        <v>99.62</v>
      </c>
      <c r="J35">
        <f>Bawana_RLNG!P35</f>
        <v>0</v>
      </c>
      <c r="K35">
        <f>Bawana_Spot!P35</f>
        <v>290</v>
      </c>
      <c r="L35">
        <f>TWOMCL!O35</f>
        <v>-0.30633951240552487</v>
      </c>
      <c r="M35">
        <f>EDWPCL!S35</f>
        <v>0</v>
      </c>
      <c r="N35">
        <f>'MSW BWN'!S35</f>
        <v>7.4488695999999992</v>
      </c>
      <c r="O35">
        <f>BRPL_ISGS_exbus!BB35</f>
        <v>1022.6561386446762</v>
      </c>
      <c r="P35" s="77">
        <v>118.25067050596464</v>
      </c>
      <c r="Q35" s="77">
        <v>29.742623999999999</v>
      </c>
      <c r="R35" s="80">
        <v>38.599747474747467</v>
      </c>
      <c r="S35" s="80">
        <v>0</v>
      </c>
      <c r="T35" s="78">
        <f>SUMPRODUCT(LTA!F35:AJ35,LTA!F$101:AJ$101,LTA!F$103:AJ$103)</f>
        <v>119.03</v>
      </c>
      <c r="U35" s="78">
        <f>SUMPRODUCT(LTA!F35:AJ35,LTA!F$102:AJ$102,LTA!F$103:AJ$103)</f>
        <v>45.61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63.75</v>
      </c>
      <c r="AB35" s="117">
        <f>-STOA!N35</f>
        <v>0</v>
      </c>
      <c r="AC35">
        <f t="shared" si="0"/>
        <v>19.561476297151529</v>
      </c>
      <c r="AD35">
        <f t="shared" si="1"/>
        <v>1620.1435017425638</v>
      </c>
      <c r="AE35">
        <f>'IDT-1'!B35</f>
        <v>0</v>
      </c>
      <c r="AF35" s="26"/>
      <c r="AG35">
        <f t="shared" si="2"/>
        <v>1620.1435017425638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-290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10.433267326732675</v>
      </c>
      <c r="F36">
        <f>GT_Spot!P36</f>
        <v>0</v>
      </c>
      <c r="G36">
        <f>PPCL_NG!P36</f>
        <v>17.54</v>
      </c>
      <c r="H36">
        <f>PPCL_Spot!P36</f>
        <v>67.33</v>
      </c>
      <c r="I36">
        <f>Bawana_NG!P36</f>
        <v>99.62</v>
      </c>
      <c r="J36">
        <f>Bawana_RLNG!P36</f>
        <v>0</v>
      </c>
      <c r="K36">
        <f>Bawana_Spot!P36</f>
        <v>290</v>
      </c>
      <c r="L36">
        <f>TWOMCL!O36</f>
        <v>-0.30633951240552487</v>
      </c>
      <c r="M36">
        <f>EDWPCL!S36</f>
        <v>0</v>
      </c>
      <c r="N36">
        <f>'MSW BWN'!S36</f>
        <v>7.3769563999999992</v>
      </c>
      <c r="O36">
        <f>BRPL_ISGS_exbus!BB36</f>
        <v>1014.4049508090764</v>
      </c>
      <c r="P36" s="77">
        <v>118.25067050596464</v>
      </c>
      <c r="Q36" s="77">
        <v>29.742623999999999</v>
      </c>
      <c r="R36" s="80">
        <v>38.599747474747467</v>
      </c>
      <c r="S36" s="80">
        <v>0</v>
      </c>
      <c r="T36" s="78">
        <f>SUMPRODUCT(LTA!F36:AJ36,LTA!F$101:AJ$101,LTA!F$103:AJ$103)</f>
        <v>143.43</v>
      </c>
      <c r="U36" s="78">
        <f>SUMPRODUCT(LTA!F36:AJ36,LTA!F$102:AJ$102,LTA!F$103:AJ$103)</f>
        <v>41.5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68.650000000000006</v>
      </c>
      <c r="AB36" s="117">
        <f>-STOA!N36</f>
        <v>0</v>
      </c>
      <c r="AC36">
        <f t="shared" si="0"/>
        <v>19.310389269539467</v>
      </c>
      <c r="AD36">
        <f t="shared" si="1"/>
        <v>1682.2614877345763</v>
      </c>
      <c r="AE36">
        <f>'IDT-1'!B36</f>
        <v>0</v>
      </c>
      <c r="AF36" s="26"/>
      <c r="AG36">
        <f t="shared" si="2"/>
        <v>1682.2614877345763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10.433267326732675</v>
      </c>
      <c r="F37">
        <f>GT_Spot!P37</f>
        <v>0</v>
      </c>
      <c r="G37">
        <f>PPCL_NG!P37</f>
        <v>17.54</v>
      </c>
      <c r="H37">
        <f>PPCL_Spot!P37</f>
        <v>67.33</v>
      </c>
      <c r="I37">
        <f>Bawana_NG!P37</f>
        <v>99.62</v>
      </c>
      <c r="J37">
        <f>Bawana_RLNG!P37</f>
        <v>0</v>
      </c>
      <c r="K37">
        <f>Bawana_Spot!P37</f>
        <v>287.77999999999997</v>
      </c>
      <c r="L37">
        <f>TWOMCL!O37</f>
        <v>-0.30633951240552487</v>
      </c>
      <c r="M37">
        <f>EDWPCL!S37</f>
        <v>0</v>
      </c>
      <c r="N37">
        <f>'MSW BWN'!S37</f>
        <v>7.7950563999999982</v>
      </c>
      <c r="O37">
        <f>BRPL_ISGS_exbus!BB37</f>
        <v>1003.7190284802764</v>
      </c>
      <c r="P37" s="77">
        <v>118.25067050596464</v>
      </c>
      <c r="Q37" s="77">
        <v>29.742623999999999</v>
      </c>
      <c r="R37" s="80">
        <v>38.599747474747467</v>
      </c>
      <c r="S37" s="80">
        <v>0</v>
      </c>
      <c r="T37" s="78">
        <f>SUMPRODUCT(LTA!F37:AJ37,LTA!F$101:AJ$101,LTA!F$103:AJ$103)</f>
        <v>168.41000000000003</v>
      </c>
      <c r="U37" s="78">
        <f>SUMPRODUCT(LTA!F37:AJ37,LTA!F$102:AJ$102,LTA!F$103:AJ$103)</f>
        <v>37.97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69.350000000000009</v>
      </c>
      <c r="AB37" s="117">
        <f>-STOA!N37</f>
        <v>0</v>
      </c>
      <c r="AC37">
        <f t="shared" si="0"/>
        <v>19.493075835790172</v>
      </c>
      <c r="AD37">
        <f t="shared" si="1"/>
        <v>1680.7409788395253</v>
      </c>
      <c r="AE37">
        <f>'IDT-1'!B37</f>
        <v>0</v>
      </c>
      <c r="AF37" s="26"/>
      <c r="AG37">
        <f t="shared" si="2"/>
        <v>1680.7409788395253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-256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10.433267326732675</v>
      </c>
      <c r="F38">
        <f>GT_Spot!P38</f>
        <v>0</v>
      </c>
      <c r="G38">
        <f>PPCL_NG!P38</f>
        <v>17.54</v>
      </c>
      <c r="H38">
        <f>PPCL_Spot!P38</f>
        <v>67.330000000000013</v>
      </c>
      <c r="I38">
        <f>Bawana_NG!P38</f>
        <v>99.62</v>
      </c>
      <c r="J38">
        <f>Bawana_RLNG!P38</f>
        <v>0</v>
      </c>
      <c r="K38">
        <f>Bawana_Spot!P38</f>
        <v>290</v>
      </c>
      <c r="L38">
        <f>TWOMCL!O38</f>
        <v>-0.30633951240552487</v>
      </c>
      <c r="M38">
        <f>EDWPCL!S38</f>
        <v>0</v>
      </c>
      <c r="N38">
        <f>'MSW BWN'!S38</f>
        <v>7.642868</v>
      </c>
      <c r="O38">
        <f>BRPL_ISGS_exbus!BB38</f>
        <v>996.95891248027635</v>
      </c>
      <c r="P38" s="77">
        <v>118.25067050596464</v>
      </c>
      <c r="Q38" s="77">
        <v>29.742623999999999</v>
      </c>
      <c r="R38" s="80">
        <v>38.599747474747467</v>
      </c>
      <c r="S38" s="80">
        <v>0</v>
      </c>
      <c r="T38" s="78">
        <f>SUMPRODUCT(LTA!F38:AJ38,LTA!F$101:AJ$101,LTA!F$103:AJ$103)</f>
        <v>199.05</v>
      </c>
      <c r="U38" s="78">
        <f>SUMPRODUCT(LTA!F38:AJ38,LTA!F$102:AJ$102,LTA!F$103:AJ$103)</f>
        <v>35.889999999999993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74.25</v>
      </c>
      <c r="AB38" s="117">
        <f>-STOA!N38</f>
        <v>0</v>
      </c>
      <c r="AC38">
        <f t="shared" si="0"/>
        <v>19.897159724947493</v>
      </c>
      <c r="AD38">
        <f t="shared" si="1"/>
        <v>1692.1045905503681</v>
      </c>
      <c r="AE38">
        <f>'IDT-1'!B38</f>
        <v>0</v>
      </c>
      <c r="AF38" s="26"/>
      <c r="AG38">
        <f t="shared" si="2"/>
        <v>1692.1045905503681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10.052415599534342</v>
      </c>
      <c r="F39">
        <f>GT_Spot!P39</f>
        <v>0</v>
      </c>
      <c r="G39">
        <f>PPCL_NG!P39</f>
        <v>17.54</v>
      </c>
      <c r="H39">
        <f>PPCL_Spot!P39</f>
        <v>67.33</v>
      </c>
      <c r="I39">
        <f>Bawana_NG!P39</f>
        <v>99.62</v>
      </c>
      <c r="J39">
        <f>Bawana_RLNG!P39</f>
        <v>0</v>
      </c>
      <c r="K39">
        <f>Bawana_Spot!P39</f>
        <v>143.99999999999997</v>
      </c>
      <c r="L39">
        <f>TWOMCL!O39</f>
        <v>-0.30633951240552487</v>
      </c>
      <c r="M39">
        <f>EDWPCL!S39</f>
        <v>0</v>
      </c>
      <c r="N39">
        <f>'MSW BWN'!S39</f>
        <v>7.5943683999999996</v>
      </c>
      <c r="O39">
        <f>BRPL_ISGS_exbus!BB39</f>
        <v>986.67956999707633</v>
      </c>
      <c r="P39" s="77">
        <v>118.25067050596464</v>
      </c>
      <c r="Q39" s="77">
        <v>29.742623999999999</v>
      </c>
      <c r="R39" s="80">
        <v>38.599747474747467</v>
      </c>
      <c r="S39" s="80">
        <v>0</v>
      </c>
      <c r="T39" s="78">
        <f>SUMPRODUCT(LTA!F39:AJ39,LTA!F$101:AJ$101,LTA!F$103:AJ$103)</f>
        <v>222.25</v>
      </c>
      <c r="U39" s="78">
        <f>SUMPRODUCT(LTA!F39:AJ39,LTA!F$102:AJ$102,LTA!F$103:AJ$103)</f>
        <v>28.34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77.8</v>
      </c>
      <c r="AB39" s="117">
        <f>-STOA!N39</f>
        <v>0</v>
      </c>
      <c r="AC39">
        <f t="shared" si="0"/>
        <v>17.124532775509611</v>
      </c>
      <c r="AD39">
        <f t="shared" si="1"/>
        <v>1733.3685236894075</v>
      </c>
      <c r="AE39">
        <f>'IDT-1'!B39</f>
        <v>0</v>
      </c>
      <c r="AF39" s="26"/>
      <c r="AG39">
        <f t="shared" si="2"/>
        <v>1733.3685236894075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10.052415599534342</v>
      </c>
      <c r="F40">
        <f>GT_Spot!P40</f>
        <v>0</v>
      </c>
      <c r="G40">
        <f>PPCL_NG!P40</f>
        <v>17.54</v>
      </c>
      <c r="H40">
        <f>PPCL_Spot!P40</f>
        <v>67.33</v>
      </c>
      <c r="I40">
        <f>Bawana_NG!P40</f>
        <v>99.62</v>
      </c>
      <c r="J40">
        <f>Bawana_RLNG!P40</f>
        <v>0</v>
      </c>
      <c r="K40">
        <f>Bawana_Spot!P40</f>
        <v>177.95999999999998</v>
      </c>
      <c r="L40">
        <f>TWOMCL!O40</f>
        <v>-0.30633951240552487</v>
      </c>
      <c r="M40">
        <f>EDWPCL!S40</f>
        <v>0</v>
      </c>
      <c r="N40">
        <f>'MSW BWN'!S40</f>
        <v>7.5943683999999996</v>
      </c>
      <c r="O40">
        <f>BRPL_ISGS_exbus!BB40</f>
        <v>986.67956999707633</v>
      </c>
      <c r="P40" s="77">
        <v>118.25067050596464</v>
      </c>
      <c r="Q40" s="77">
        <v>29.742623999999999</v>
      </c>
      <c r="R40" s="80">
        <v>38.599747474747467</v>
      </c>
      <c r="S40" s="80">
        <v>0</v>
      </c>
      <c r="T40" s="78">
        <f>SUMPRODUCT(LTA!F40:AJ40,LTA!F$101:AJ$101,LTA!F$103:AJ$103)</f>
        <v>244.52999999999997</v>
      </c>
      <c r="U40" s="78">
        <f>SUMPRODUCT(LTA!F40:AJ40,LTA!F$102:AJ$102,LTA!F$103:AJ$103)</f>
        <v>27.84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77.8</v>
      </c>
      <c r="AB40" s="117">
        <f>-STOA!N40</f>
        <v>0</v>
      </c>
      <c r="AC40">
        <f t="shared" si="0"/>
        <v>17.455238480110093</v>
      </c>
      <c r="AD40">
        <f t="shared" si="1"/>
        <v>1806.7778179848069</v>
      </c>
      <c r="AE40">
        <f>'IDT-1'!B40</f>
        <v>0</v>
      </c>
      <c r="AF40" s="26"/>
      <c r="AG40">
        <f t="shared" si="2"/>
        <v>1806.7778179848069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10.052415599534342</v>
      </c>
      <c r="F41">
        <f>GT_Spot!P41</f>
        <v>0</v>
      </c>
      <c r="G41">
        <f>PPCL_NG!P41</f>
        <v>17.54</v>
      </c>
      <c r="H41">
        <f>PPCL_Spot!P41</f>
        <v>67.33</v>
      </c>
      <c r="I41">
        <f>Bawana_NG!P41</f>
        <v>99.62</v>
      </c>
      <c r="J41">
        <f>Bawana_RLNG!P41</f>
        <v>0</v>
      </c>
      <c r="K41">
        <f>Bawana_Spot!P41</f>
        <v>197.95999999999998</v>
      </c>
      <c r="L41">
        <f>TWOMCL!O41</f>
        <v>-0.30633951240552487</v>
      </c>
      <c r="M41">
        <f>EDWPCL!S41</f>
        <v>0</v>
      </c>
      <c r="N41">
        <f>'MSW BWN'!S41</f>
        <v>7.2732675999999996</v>
      </c>
      <c r="O41">
        <f>BRPL_ISGS_exbus!BB41</f>
        <v>991.22516218987619</v>
      </c>
      <c r="P41" s="77">
        <v>118.25067050596464</v>
      </c>
      <c r="Q41" s="77">
        <v>29.742623999999999</v>
      </c>
      <c r="R41" s="80">
        <v>38.599747474747467</v>
      </c>
      <c r="S41" s="80">
        <v>0</v>
      </c>
      <c r="T41" s="78">
        <f>SUMPRODUCT(LTA!F41:AJ41,LTA!F$101:AJ$101,LTA!F$103:AJ$103)</f>
        <v>265.79999999999995</v>
      </c>
      <c r="U41" s="78">
        <f>SUMPRODUCT(LTA!F41:AJ41,LTA!F$102:AJ$102,LTA!F$103:AJ$103)</f>
        <v>23.52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80.599999999999994</v>
      </c>
      <c r="AB41" s="117">
        <f>-STOA!N41</f>
        <v>0</v>
      </c>
      <c r="AC41">
        <f t="shared" si="0"/>
        <v>18.445926675876013</v>
      </c>
      <c r="AD41">
        <f t="shared" si="1"/>
        <v>1781.7616211818408</v>
      </c>
      <c r="AE41">
        <f>'IDT-1'!B41</f>
        <v>0</v>
      </c>
      <c r="AF41" s="26"/>
      <c r="AG41">
        <f t="shared" si="2"/>
        <v>1781.7616211818408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9.7636118598382726</v>
      </c>
      <c r="F42">
        <f>GT_Spot!P42</f>
        <v>0</v>
      </c>
      <c r="G42">
        <f>PPCL_NG!P42</f>
        <v>17.54</v>
      </c>
      <c r="H42">
        <f>PPCL_Spot!P42</f>
        <v>67.33</v>
      </c>
      <c r="I42">
        <f>Bawana_NG!P42</f>
        <v>99.62</v>
      </c>
      <c r="J42">
        <f>Bawana_RLNG!P42</f>
        <v>0</v>
      </c>
      <c r="K42">
        <f>Bawana_Spot!P42</f>
        <v>198.82</v>
      </c>
      <c r="L42">
        <f>TWOMCL!O42</f>
        <v>-0.30633951240552487</v>
      </c>
      <c r="M42">
        <f>EDWPCL!S42</f>
        <v>0</v>
      </c>
      <c r="N42">
        <f>'MSW BWN'!S42</f>
        <v>7.2565435999999996</v>
      </c>
      <c r="O42">
        <f>BRPL_ISGS_exbus!BB42</f>
        <v>991.22516218987619</v>
      </c>
      <c r="P42" s="77">
        <v>118.25067050596464</v>
      </c>
      <c r="Q42" s="77">
        <v>29.742623999999999</v>
      </c>
      <c r="R42" s="80">
        <v>38.599747474747467</v>
      </c>
      <c r="S42" s="80">
        <v>0</v>
      </c>
      <c r="T42" s="78">
        <f>SUMPRODUCT(LTA!F42:AJ42,LTA!F$101:AJ$101,LTA!F$103:AJ$103)</f>
        <v>284.83</v>
      </c>
      <c r="U42" s="78">
        <f>SUMPRODUCT(LTA!F42:AJ42,LTA!F$102:AJ$102,LTA!F$103:AJ$103)</f>
        <v>23.349999999999998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82.7</v>
      </c>
      <c r="AB42" s="117">
        <f>-STOA!N42</f>
        <v>0</v>
      </c>
      <c r="AC42">
        <f t="shared" si="0"/>
        <v>18.244616420790095</v>
      </c>
      <c r="AD42">
        <f t="shared" si="1"/>
        <v>1847.4774036972306</v>
      </c>
      <c r="AE42">
        <f>'IDT-1'!B42</f>
        <v>0</v>
      </c>
      <c r="AF42" s="26"/>
      <c r="AG42">
        <f t="shared" si="2"/>
        <v>1847.4774036972306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9.7636118598382726</v>
      </c>
      <c r="F43">
        <f>GT_Spot!P43</f>
        <v>0</v>
      </c>
      <c r="G43">
        <f>PPCL_NG!P43</f>
        <v>17.54</v>
      </c>
      <c r="H43">
        <f>PPCL_Spot!P43</f>
        <v>67.33</v>
      </c>
      <c r="I43">
        <f>Bawana_NG!P43</f>
        <v>99.62</v>
      </c>
      <c r="J43">
        <f>Bawana_RLNG!P43</f>
        <v>0</v>
      </c>
      <c r="K43">
        <f>Bawana_Spot!P43</f>
        <v>238.84999999999997</v>
      </c>
      <c r="L43">
        <f>TWOMCL!O43</f>
        <v>-0.30633951240552487</v>
      </c>
      <c r="M43">
        <f>EDWPCL!S43</f>
        <v>0</v>
      </c>
      <c r="N43">
        <f>'MSW BWN'!S43</f>
        <v>7.7866943999999991</v>
      </c>
      <c r="O43">
        <f>BRPL_ISGS_exbus!BB43</f>
        <v>993.42528496027637</v>
      </c>
      <c r="P43" s="77">
        <v>118.25067050596464</v>
      </c>
      <c r="Q43" s="77">
        <v>29.742623999999999</v>
      </c>
      <c r="R43" s="80">
        <v>38.599747474747467</v>
      </c>
      <c r="S43" s="80">
        <v>0</v>
      </c>
      <c r="T43" s="78">
        <f>SUMPRODUCT(LTA!F43:AJ43,LTA!F$101:AJ$101,LTA!F$103:AJ$103)</f>
        <v>302</v>
      </c>
      <c r="U43" s="78">
        <f>SUMPRODUCT(LTA!F43:AJ43,LTA!F$102:AJ$102,LTA!F$103:AJ$103)</f>
        <v>23.42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84.1</v>
      </c>
      <c r="AB43" s="117">
        <f>-STOA!N43</f>
        <v>0</v>
      </c>
      <c r="AC43">
        <f t="shared" si="0"/>
        <v>18.900354485998157</v>
      </c>
      <c r="AD43">
        <f t="shared" si="1"/>
        <v>1895.2219392024231</v>
      </c>
      <c r="AE43">
        <f>'IDT-1'!B43</f>
        <v>0</v>
      </c>
      <c r="AF43" s="26"/>
      <c r="AG43">
        <f t="shared" si="2"/>
        <v>1895.2219392024231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9.7636118598382726</v>
      </c>
      <c r="F44">
        <f>GT_Spot!P44</f>
        <v>0</v>
      </c>
      <c r="G44">
        <f>PPCL_NG!P44</f>
        <v>17.54</v>
      </c>
      <c r="H44">
        <f>PPCL_Spot!P44</f>
        <v>67.33</v>
      </c>
      <c r="I44">
        <f>Bawana_NG!P44</f>
        <v>99.62</v>
      </c>
      <c r="J44">
        <f>Bawana_RLNG!P44</f>
        <v>0</v>
      </c>
      <c r="K44">
        <f>Bawana_Spot!P44</f>
        <v>238.85</v>
      </c>
      <c r="L44">
        <f>TWOMCL!O44</f>
        <v>-0.30633951240552487</v>
      </c>
      <c r="M44">
        <f>EDWPCL!S44</f>
        <v>0</v>
      </c>
      <c r="N44">
        <f>'MSW BWN'!S44</f>
        <v>7.7381947999999987</v>
      </c>
      <c r="O44">
        <f>BRPL_ISGS_exbus!BB44</f>
        <v>993.42528496027637</v>
      </c>
      <c r="P44" s="77">
        <v>118.25067050596464</v>
      </c>
      <c r="Q44" s="77">
        <v>29.742623999999999</v>
      </c>
      <c r="R44" s="80">
        <v>38.599747474747467</v>
      </c>
      <c r="S44" s="80">
        <v>0</v>
      </c>
      <c r="T44" s="78">
        <f>SUMPRODUCT(LTA!F44:AJ44,LTA!F$101:AJ$101,LTA!F$103:AJ$103)</f>
        <v>317.47000000000003</v>
      </c>
      <c r="U44" s="78">
        <f>SUMPRODUCT(LTA!F44:AJ44,LTA!F$102:AJ$102,LTA!F$103:AJ$103)</f>
        <v>23.59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85.5</v>
      </c>
      <c r="AB44" s="117">
        <f>-STOA!N44</f>
        <v>0</v>
      </c>
      <c r="AC44">
        <f t="shared" si="0"/>
        <v>18.890073394118641</v>
      </c>
      <c r="AD44">
        <f t="shared" si="1"/>
        <v>1930.2237206943025</v>
      </c>
      <c r="AE44">
        <f>'IDT-1'!B44</f>
        <v>0</v>
      </c>
      <c r="AF44" s="26"/>
      <c r="AG44">
        <f t="shared" si="2"/>
        <v>1930.2237206943025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9.7636118598382726</v>
      </c>
      <c r="F45">
        <f>GT_Spot!P45</f>
        <v>0</v>
      </c>
      <c r="G45">
        <f>PPCL_NG!P45</f>
        <v>17.54</v>
      </c>
      <c r="H45">
        <f>PPCL_Spot!P45</f>
        <v>67.330000000000013</v>
      </c>
      <c r="I45">
        <f>Bawana_NG!P45</f>
        <v>99.62</v>
      </c>
      <c r="J45">
        <f>Bawana_RLNG!P45</f>
        <v>0</v>
      </c>
      <c r="K45">
        <f>Bawana_Spot!P45</f>
        <v>268.85000000000002</v>
      </c>
      <c r="L45">
        <f>TWOMCL!O45</f>
        <v>-0.30633951240552487</v>
      </c>
      <c r="M45">
        <f>EDWPCL!S45</f>
        <v>0</v>
      </c>
      <c r="N45">
        <f>'MSW BWN'!S45</f>
        <v>7.7632808000000004</v>
      </c>
      <c r="O45">
        <f>BRPL_ISGS_exbus!BB45</f>
        <v>997.77724924507629</v>
      </c>
      <c r="P45" s="77">
        <v>118.25067050596464</v>
      </c>
      <c r="Q45" s="77">
        <v>29.742623999999999</v>
      </c>
      <c r="R45" s="80">
        <v>38.599747474747467</v>
      </c>
      <c r="S45" s="80">
        <v>0</v>
      </c>
      <c r="T45" s="78">
        <f>SUMPRODUCT(LTA!F45:AJ45,LTA!F$101:AJ$101,LTA!F$103:AJ$103)</f>
        <v>325.40999999999997</v>
      </c>
      <c r="U45" s="78">
        <f>SUMPRODUCT(LTA!F45:AJ45,LTA!F$102:AJ$102,LTA!F$103:AJ$103)</f>
        <v>23.76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86.2</v>
      </c>
      <c r="AB45" s="117">
        <f>-STOA!N45</f>
        <v>0</v>
      </c>
      <c r="AC45">
        <f t="shared" si="0"/>
        <v>19.722903940256845</v>
      </c>
      <c r="AD45">
        <f t="shared" si="1"/>
        <v>1921.5779404329642</v>
      </c>
      <c r="AE45">
        <f>'IDT-1'!B45</f>
        <v>0</v>
      </c>
      <c r="AF45" s="26"/>
      <c r="AG45">
        <f t="shared" si="2"/>
        <v>1921.5779404329642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9.7636118598382726</v>
      </c>
      <c r="F46">
        <f>GT_Spot!P46</f>
        <v>0</v>
      </c>
      <c r="G46">
        <f>PPCL_NG!P46</f>
        <v>17.54</v>
      </c>
      <c r="H46">
        <f>PPCL_Spot!P46</f>
        <v>67.330000000000013</v>
      </c>
      <c r="I46">
        <f>Bawana_NG!P46</f>
        <v>99.62</v>
      </c>
      <c r="J46">
        <f>Bawana_RLNG!P46</f>
        <v>0</v>
      </c>
      <c r="K46">
        <f>Bawana_Spot!P46</f>
        <v>268.85000000000002</v>
      </c>
      <c r="L46">
        <f>TWOMCL!O46</f>
        <v>-0.30633951240552487</v>
      </c>
      <c r="M46">
        <f>EDWPCL!S46</f>
        <v>0</v>
      </c>
      <c r="N46">
        <f>'MSW BWN'!S46</f>
        <v>7.4973691999999987</v>
      </c>
      <c r="O46">
        <f>BRPL_ISGS_exbus!BB46</f>
        <v>997.77724924507629</v>
      </c>
      <c r="P46" s="77">
        <v>118.25067050596464</v>
      </c>
      <c r="Q46" s="77">
        <v>29.742623999999999</v>
      </c>
      <c r="R46" s="80">
        <v>38.599747474747467</v>
      </c>
      <c r="S46" s="80">
        <v>0</v>
      </c>
      <c r="T46" s="78">
        <f>SUMPRODUCT(LTA!F46:AJ46,LTA!F$101:AJ$101,LTA!F$103:AJ$103)</f>
        <v>331.13</v>
      </c>
      <c r="U46" s="78">
        <f>SUMPRODUCT(LTA!F46:AJ46,LTA!F$102:AJ$102,LTA!F$103:AJ$103)</f>
        <v>42.36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89</v>
      </c>
      <c r="AB46" s="117">
        <f>-STOA!N46</f>
        <v>0</v>
      </c>
      <c r="AC46">
        <f t="shared" si="0"/>
        <v>19.408776011800729</v>
      </c>
      <c r="AD46">
        <f t="shared" si="1"/>
        <v>2010.7461567614203</v>
      </c>
      <c r="AE46">
        <f>'IDT-1'!B46</f>
        <v>10</v>
      </c>
      <c r="AF46" s="26"/>
      <c r="AG46">
        <f t="shared" si="2"/>
        <v>2020.7461567614203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9.7636118598382726</v>
      </c>
      <c r="F47">
        <f>GT_Spot!P47</f>
        <v>0</v>
      </c>
      <c r="G47">
        <f>PPCL_NG!P47</f>
        <v>17.54</v>
      </c>
      <c r="H47">
        <f>PPCL_Spot!P47</f>
        <v>67.330000000000013</v>
      </c>
      <c r="I47">
        <f>Bawana_NG!P47</f>
        <v>99.62</v>
      </c>
      <c r="J47">
        <f>Bawana_RLNG!P47</f>
        <v>0</v>
      </c>
      <c r="K47">
        <f>Bawana_Spot!P47</f>
        <v>298.85000000000002</v>
      </c>
      <c r="L47">
        <f>TWOMCL!O47</f>
        <v>-0.30633951240552487</v>
      </c>
      <c r="M47">
        <f>EDWPCL!S47</f>
        <v>0</v>
      </c>
      <c r="N47">
        <f>'MSW BWN'!S47</f>
        <v>7.3619047999999996</v>
      </c>
      <c r="O47">
        <f>BRPL_ISGS_exbus!BB47</f>
        <v>993.88081529467627</v>
      </c>
      <c r="P47" s="77">
        <v>118.25067050596464</v>
      </c>
      <c r="Q47" s="77">
        <v>29.742623999999999</v>
      </c>
      <c r="R47" s="80">
        <v>38.599747474747467</v>
      </c>
      <c r="S47" s="80">
        <v>0</v>
      </c>
      <c r="T47" s="78">
        <f>SUMPRODUCT(LTA!F47:AJ47,LTA!F$101:AJ$101,LTA!F$103:AJ$103)</f>
        <v>334.70000000000005</v>
      </c>
      <c r="U47" s="78">
        <f>SUMPRODUCT(LTA!F47:AJ47,LTA!F$102:AJ$102,LTA!F$103:AJ$103)</f>
        <v>43.5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89</v>
      </c>
      <c r="AB47" s="117">
        <f>-STOA!N47</f>
        <v>0</v>
      </c>
      <c r="AC47">
        <f t="shared" si="0"/>
        <v>19.882940239327709</v>
      </c>
      <c r="AD47">
        <f t="shared" si="1"/>
        <v>2017.9500941834933</v>
      </c>
      <c r="AE47">
        <f>'IDT-1'!B47</f>
        <v>19</v>
      </c>
      <c r="AF47" s="26"/>
      <c r="AG47">
        <f t="shared" si="2"/>
        <v>2036.9500941834933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9.7636118598382726</v>
      </c>
      <c r="F48">
        <f>GT_Spot!P48</f>
        <v>0</v>
      </c>
      <c r="G48">
        <f>PPCL_NG!P48</f>
        <v>17.54</v>
      </c>
      <c r="H48">
        <f>PPCL_Spot!P48</f>
        <v>67.330000000000013</v>
      </c>
      <c r="I48">
        <f>Bawana_NG!P48</f>
        <v>99.62</v>
      </c>
      <c r="J48">
        <f>Bawana_RLNG!P48</f>
        <v>0</v>
      </c>
      <c r="K48">
        <f>Bawana_Spot!P48</f>
        <v>298.85000000000002</v>
      </c>
      <c r="L48">
        <f>TWOMCL!O48</f>
        <v>-0.30633951240552487</v>
      </c>
      <c r="M48">
        <f>EDWPCL!S48</f>
        <v>0</v>
      </c>
      <c r="N48">
        <f>'MSW BWN'!S48</f>
        <v>7.2649055999999996</v>
      </c>
      <c r="O48">
        <f>BRPL_ISGS_exbus!BB48</f>
        <v>993.88081529467627</v>
      </c>
      <c r="P48" s="77">
        <v>118.25067050596464</v>
      </c>
      <c r="Q48" s="77">
        <v>29.742623999999999</v>
      </c>
      <c r="R48" s="80">
        <v>38.599747474747467</v>
      </c>
      <c r="S48" s="80">
        <v>0</v>
      </c>
      <c r="T48" s="78">
        <f>SUMPRODUCT(LTA!F48:AJ48,LTA!F$101:AJ$101,LTA!F$103:AJ$103)</f>
        <v>335.82</v>
      </c>
      <c r="U48" s="78">
        <f>SUMPRODUCT(LTA!F48:AJ48,LTA!F$102:AJ$102,LTA!F$103:AJ$103)</f>
        <v>45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89</v>
      </c>
      <c r="AB48" s="117">
        <f>-STOA!N48</f>
        <v>0</v>
      </c>
      <c r="AC48">
        <f t="shared" si="0"/>
        <v>19.922898901412097</v>
      </c>
      <c r="AD48">
        <f t="shared" si="1"/>
        <v>2018.4331363214089</v>
      </c>
      <c r="AE48">
        <f>'IDT-1'!B48</f>
        <v>34</v>
      </c>
      <c r="AF48" s="26"/>
      <c r="AG48">
        <f t="shared" si="2"/>
        <v>2052.4331363214087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9.7636118598382726</v>
      </c>
      <c r="F49">
        <f>GT_Spot!P49</f>
        <v>0</v>
      </c>
      <c r="G49">
        <f>PPCL_NG!P49</f>
        <v>17.54</v>
      </c>
      <c r="H49">
        <f>PPCL_Spot!P49</f>
        <v>67.326683414610116</v>
      </c>
      <c r="I49">
        <f>Bawana_NG!P49</f>
        <v>99.62</v>
      </c>
      <c r="J49">
        <f>Bawana_RLNG!P49</f>
        <v>0</v>
      </c>
      <c r="K49">
        <f>Bawana_Spot!P49</f>
        <v>298.84999999999997</v>
      </c>
      <c r="L49">
        <f>TWOMCL!O49</f>
        <v>-0.30633951240552487</v>
      </c>
      <c r="M49">
        <f>EDWPCL!S49</f>
        <v>0</v>
      </c>
      <c r="N49">
        <f>'MSW BWN'!S49</f>
        <v>7.7064191999999991</v>
      </c>
      <c r="O49">
        <f>BRPL_ISGS_exbus!BB49</f>
        <v>997.75397340187635</v>
      </c>
      <c r="P49" s="77">
        <v>118.25067050596464</v>
      </c>
      <c r="Q49" s="77">
        <v>29.742623999999999</v>
      </c>
      <c r="R49" s="80">
        <v>38.599747474747467</v>
      </c>
      <c r="S49" s="80">
        <v>0</v>
      </c>
      <c r="T49" s="78">
        <f>SUMPRODUCT(LTA!F49:AJ49,LTA!F$101:AJ$101,LTA!F$103:AJ$103)</f>
        <v>335.73999999999995</v>
      </c>
      <c r="U49" s="78">
        <f>SUMPRODUCT(LTA!F49:AJ49,LTA!F$102:AJ$102,LTA!F$103:AJ$103)</f>
        <v>46.57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89</v>
      </c>
      <c r="AB49" s="117">
        <f>-STOA!N49</f>
        <v>0</v>
      </c>
      <c r="AC49">
        <f t="shared" si="0"/>
        <v>19.672094490729386</v>
      </c>
      <c r="AD49">
        <f t="shared" si="1"/>
        <v>2058.4852958539022</v>
      </c>
      <c r="AE49">
        <f>'IDT-1'!B49</f>
        <v>30</v>
      </c>
      <c r="AF49" s="26"/>
      <c r="AG49">
        <f t="shared" si="2"/>
        <v>2088.4852958539022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9.7636118598382726</v>
      </c>
      <c r="F50">
        <f>GT_Spot!P50</f>
        <v>0</v>
      </c>
      <c r="G50">
        <f>PPCL_NG!P50</f>
        <v>17.54</v>
      </c>
      <c r="H50">
        <f>PPCL_Spot!P50</f>
        <v>67.330000000000013</v>
      </c>
      <c r="I50">
        <f>Bawana_NG!P50</f>
        <v>99.62</v>
      </c>
      <c r="J50">
        <f>Bawana_RLNG!P50</f>
        <v>0</v>
      </c>
      <c r="K50">
        <f>Bawana_Spot!P50</f>
        <v>298.85000000000002</v>
      </c>
      <c r="L50">
        <f>TWOMCL!O50</f>
        <v>-0.30633951240552487</v>
      </c>
      <c r="M50">
        <f>EDWPCL!S50</f>
        <v>0</v>
      </c>
      <c r="N50">
        <f>'MSW BWN'!S50</f>
        <v>7.6094199999999992</v>
      </c>
      <c r="O50">
        <f>BRPL_ISGS_exbus!BB50</f>
        <v>997.75397340187635</v>
      </c>
      <c r="P50" s="77">
        <v>118.25067050596464</v>
      </c>
      <c r="Q50" s="77">
        <v>29.742623999999999</v>
      </c>
      <c r="R50" s="80">
        <v>38.599747474747467</v>
      </c>
      <c r="S50" s="80">
        <v>0</v>
      </c>
      <c r="T50" s="78">
        <f>SUMPRODUCT(LTA!F50:AJ50,LTA!F$101:AJ$101,LTA!F$103:AJ$103)</f>
        <v>336.34000000000003</v>
      </c>
      <c r="U50" s="78">
        <f>SUMPRODUCT(LTA!F50:AJ50,LTA!F$102:AJ$102,LTA!F$103:AJ$103)</f>
        <v>49.36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89</v>
      </c>
      <c r="AB50" s="117">
        <f>-STOA!N50</f>
        <v>0</v>
      </c>
      <c r="AC50">
        <f t="shared" si="0"/>
        <v>19.78988335894277</v>
      </c>
      <c r="AD50">
        <f t="shared" si="1"/>
        <v>2051.6638243710786</v>
      </c>
      <c r="AE50">
        <f>'IDT-1'!B50</f>
        <v>51</v>
      </c>
      <c r="AF50" s="26"/>
      <c r="AG50">
        <f t="shared" si="2"/>
        <v>2102.6638243710786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9.4677568651650734</v>
      </c>
      <c r="F51">
        <f>GT_Spot!P51</f>
        <v>0</v>
      </c>
      <c r="G51">
        <f>PPCL_NG!P51</f>
        <v>17.54</v>
      </c>
      <c r="H51">
        <f>PPCL_Spot!P51</f>
        <v>67.330000000000013</v>
      </c>
      <c r="I51">
        <f>Bawana_NG!P51</f>
        <v>99.62</v>
      </c>
      <c r="J51">
        <f>Bawana_RLNG!P51</f>
        <v>0</v>
      </c>
      <c r="K51">
        <f>Bawana_Spot!P51</f>
        <v>286.39999999999998</v>
      </c>
      <c r="L51">
        <f>TWOMCL!O51</f>
        <v>-0.30633951240552487</v>
      </c>
      <c r="M51">
        <f>EDWPCL!S51</f>
        <v>0</v>
      </c>
      <c r="N51">
        <f>'MSW BWN'!S51</f>
        <v>7.7147812</v>
      </c>
      <c r="O51">
        <f>BRPL_ISGS_exbus!BB51</f>
        <v>1005.8066694018761</v>
      </c>
      <c r="P51" s="77">
        <v>118.25067050596464</v>
      </c>
      <c r="Q51" s="77">
        <v>29.742623999999999</v>
      </c>
      <c r="R51" s="80">
        <v>38.599747474747467</v>
      </c>
      <c r="S51" s="80">
        <v>0</v>
      </c>
      <c r="T51" s="78">
        <f>SUMPRODUCT(LTA!F51:AJ51,LTA!F$101:AJ$101,LTA!F$103:AJ$103)</f>
        <v>336.82000000000005</v>
      </c>
      <c r="U51" s="78">
        <f>SUMPRODUCT(LTA!F51:AJ51,LTA!F$102:AJ$102,LTA!F$103:AJ$103)</f>
        <v>52.4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90.93</v>
      </c>
      <c r="AB51" s="117">
        <f>-STOA!N51</f>
        <v>0</v>
      </c>
      <c r="AC51">
        <f t="shared" si="0"/>
        <v>19.957277033749158</v>
      </c>
      <c r="AD51">
        <f t="shared" si="1"/>
        <v>2034.3586329015984</v>
      </c>
      <c r="AE51">
        <f>'IDT-1'!B51</f>
        <v>63</v>
      </c>
      <c r="AF51" s="26"/>
      <c r="AG51">
        <f t="shared" si="2"/>
        <v>2097.3586329015984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10.966604766326213</v>
      </c>
      <c r="F52">
        <f>GT_Spot!P52</f>
        <v>0</v>
      </c>
      <c r="G52">
        <f>PPCL_NG!P52</f>
        <v>17.54</v>
      </c>
      <c r="H52">
        <f>PPCL_Spot!P52</f>
        <v>67.330000000000013</v>
      </c>
      <c r="I52">
        <f>Bawana_NG!P52</f>
        <v>99.62</v>
      </c>
      <c r="J52">
        <f>Bawana_RLNG!P52</f>
        <v>0</v>
      </c>
      <c r="K52">
        <f>Bawana_Spot!P52</f>
        <v>286.39999999999998</v>
      </c>
      <c r="L52">
        <f>TWOMCL!O52</f>
        <v>-0.30633951240552487</v>
      </c>
      <c r="M52">
        <f>EDWPCL!S52</f>
        <v>0</v>
      </c>
      <c r="N52">
        <f>'MSW BWN'!S52</f>
        <v>7.6746435999999996</v>
      </c>
      <c r="O52">
        <f>BRPL_ISGS_exbus!BB52</f>
        <v>1013.835136480276</v>
      </c>
      <c r="P52" s="77">
        <v>118.25067050596464</v>
      </c>
      <c r="Q52" s="77">
        <v>29.742623999999999</v>
      </c>
      <c r="R52" s="80">
        <v>38.599747474747467</v>
      </c>
      <c r="S52" s="80">
        <v>0</v>
      </c>
      <c r="T52" s="78">
        <f>SUMPRODUCT(LTA!F52:AJ52,LTA!F$101:AJ$101,LTA!F$103:AJ$103)</f>
        <v>336.24</v>
      </c>
      <c r="U52" s="78">
        <f>SUMPRODUCT(LTA!F52:AJ52,LTA!F$102:AJ$102,LTA!F$103:AJ$103)</f>
        <v>58.650000000000006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90.93</v>
      </c>
      <c r="AB52" s="117">
        <f>-STOA!N52</f>
        <v>0</v>
      </c>
      <c r="AC52">
        <f t="shared" si="0"/>
        <v>20.499054060710279</v>
      </c>
      <c r="AD52">
        <f t="shared" si="1"/>
        <v>2002.9740332541985</v>
      </c>
      <c r="AE52">
        <f>'IDT-1'!B52</f>
        <v>66</v>
      </c>
      <c r="AF52" s="26"/>
      <c r="AG52">
        <f t="shared" si="2"/>
        <v>2068.9740332541987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-152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22.356898074545132</v>
      </c>
      <c r="F53">
        <f>GT_Spot!P53</f>
        <v>0</v>
      </c>
      <c r="G53">
        <f>PPCL_NG!P53</f>
        <v>17.54</v>
      </c>
      <c r="H53">
        <f>PPCL_Spot!P53</f>
        <v>67.33</v>
      </c>
      <c r="I53">
        <f>Bawana_NG!P53</f>
        <v>99.62</v>
      </c>
      <c r="J53">
        <f>Bawana_RLNG!P53</f>
        <v>0</v>
      </c>
      <c r="K53">
        <f>Bawana_Spot!P53</f>
        <v>286.39999999999998</v>
      </c>
      <c r="L53">
        <f>TWOMCL!O53</f>
        <v>-0.30633951240552487</v>
      </c>
      <c r="M53">
        <f>EDWPCL!S53</f>
        <v>0</v>
      </c>
      <c r="N53">
        <f>'MSW BWN'!S53</f>
        <v>7.4973691999999987</v>
      </c>
      <c r="O53">
        <f>BRPL_ISGS_exbus!BB53</f>
        <v>1013.7534125418762</v>
      </c>
      <c r="P53" s="77">
        <v>118.25067050596464</v>
      </c>
      <c r="Q53" s="77">
        <v>29.742623999999999</v>
      </c>
      <c r="R53" s="80">
        <v>38.599747474747467</v>
      </c>
      <c r="S53" s="80">
        <v>0</v>
      </c>
      <c r="T53" s="78">
        <f>SUMPRODUCT(LTA!F53:AJ53,LTA!F$101:AJ$101,LTA!F$103:AJ$103)</f>
        <v>336.38</v>
      </c>
      <c r="U53" s="78">
        <f>SUMPRODUCT(LTA!F53:AJ53,LTA!F$102:AJ$102,LTA!F$103:AJ$103)</f>
        <v>62.48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33.85</v>
      </c>
      <c r="Z53" s="75">
        <f>IEX!N53</f>
        <v>0</v>
      </c>
      <c r="AA53" s="117">
        <f>STOA!H53</f>
        <v>90.93</v>
      </c>
      <c r="AB53" s="117">
        <f>-STOA!N53</f>
        <v>0</v>
      </c>
      <c r="AC53">
        <f t="shared" si="0"/>
        <v>21.373731832554451</v>
      </c>
      <c r="AD53">
        <f t="shared" si="1"/>
        <v>2001.0506504521729</v>
      </c>
      <c r="AE53">
        <f>'IDT-1'!B53</f>
        <v>58.884999999999998</v>
      </c>
      <c r="AF53" s="26"/>
      <c r="AG53">
        <f t="shared" si="2"/>
        <v>2059.9356504521729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-202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22.356898074545132</v>
      </c>
      <c r="F54">
        <f>GT_Spot!P54</f>
        <v>0</v>
      </c>
      <c r="G54">
        <f>PPCL_NG!P54</f>
        <v>17.54</v>
      </c>
      <c r="H54">
        <f>PPCL_Spot!P54</f>
        <v>67.33</v>
      </c>
      <c r="I54">
        <f>Bawana_NG!P54</f>
        <v>99.62</v>
      </c>
      <c r="J54">
        <f>Bawana_RLNG!P54</f>
        <v>0</v>
      </c>
      <c r="K54">
        <f>Bawana_Spot!P54</f>
        <v>286.39999999999998</v>
      </c>
      <c r="L54">
        <f>TWOMCL!O54</f>
        <v>-0.30633951240552487</v>
      </c>
      <c r="M54">
        <f>EDWPCL!S54</f>
        <v>0</v>
      </c>
      <c r="N54">
        <f>'MSW BWN'!S54</f>
        <v>7.5943683999999996</v>
      </c>
      <c r="O54">
        <f>BRPL_ISGS_exbus!BB54</f>
        <v>1016.1528612634634</v>
      </c>
      <c r="P54" s="77">
        <v>118.25067050596464</v>
      </c>
      <c r="Q54" s="77">
        <v>29.742623999999999</v>
      </c>
      <c r="R54" s="80">
        <v>38.599747474747467</v>
      </c>
      <c r="S54" s="80">
        <v>0</v>
      </c>
      <c r="T54" s="78">
        <f>SUMPRODUCT(LTA!F54:AJ54,LTA!F$101:AJ$101,LTA!F$103:AJ$103)</f>
        <v>338.67999999999995</v>
      </c>
      <c r="U54" s="78">
        <f>SUMPRODUCT(LTA!F54:AJ54,LTA!F$102:AJ$102,LTA!F$103:AJ$103)</f>
        <v>66.709999999999994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90.93</v>
      </c>
      <c r="AB54" s="117">
        <f>-STOA!N54</f>
        <v>0</v>
      </c>
      <c r="AC54">
        <f t="shared" si="0"/>
        <v>20.445034372488795</v>
      </c>
      <c r="AD54">
        <f t="shared" si="1"/>
        <v>2057.1557958338262</v>
      </c>
      <c r="AE54">
        <f>'IDT-1'!B54</f>
        <v>71.585999999999999</v>
      </c>
      <c r="AF54" s="26"/>
      <c r="AG54">
        <f t="shared" si="2"/>
        <v>2128.741795833826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22.356898074545132</v>
      </c>
      <c r="F55">
        <f>GT_Spot!P55</f>
        <v>0</v>
      </c>
      <c r="G55">
        <f>PPCL_NG!P55</f>
        <v>17.54</v>
      </c>
      <c r="H55">
        <f>PPCL_Spot!P55</f>
        <v>67.33</v>
      </c>
      <c r="I55">
        <f>Bawana_NG!P55</f>
        <v>99.62</v>
      </c>
      <c r="J55">
        <f>Bawana_RLNG!P55</f>
        <v>0</v>
      </c>
      <c r="K55">
        <f>Bawana_Spot!P55</f>
        <v>286.39999999999998</v>
      </c>
      <c r="L55">
        <f>TWOMCL!O55</f>
        <v>-0.30633951240552487</v>
      </c>
      <c r="M55">
        <f>EDWPCL!S55</f>
        <v>0</v>
      </c>
      <c r="N55">
        <f>'MSW BWN'!S55</f>
        <v>7.4823176</v>
      </c>
      <c r="O55">
        <f>BRPL_ISGS_exbus!BB55</f>
        <v>1017.2847875418763</v>
      </c>
      <c r="P55" s="77">
        <v>118.25067050596464</v>
      </c>
      <c r="Q55" s="77">
        <v>29.742623999999999</v>
      </c>
      <c r="R55" s="80">
        <v>38.599747474747467</v>
      </c>
      <c r="S55" s="80">
        <v>0</v>
      </c>
      <c r="T55" s="78">
        <f>SUMPRODUCT(LTA!F55:AJ55,LTA!F$101:AJ$101,LTA!F$103:AJ$103)</f>
        <v>339.18</v>
      </c>
      <c r="U55" s="78">
        <f>SUMPRODUCT(LTA!F55:AJ55,LTA!F$102:AJ$102,LTA!F$103:AJ$103)</f>
        <v>69.72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91.63</v>
      </c>
      <c r="AB55" s="117">
        <f>-STOA!N55</f>
        <v>0</v>
      </c>
      <c r="AC55">
        <f t="shared" si="0"/>
        <v>20.366763491388092</v>
      </c>
      <c r="AD55">
        <f t="shared" si="1"/>
        <v>2076.4639421933398</v>
      </c>
      <c r="AE55">
        <f>'IDT-1'!B55</f>
        <v>48</v>
      </c>
      <c r="AF55" s="26"/>
      <c r="AG55">
        <f t="shared" si="2"/>
        <v>2124.4639421933398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22.356898074545132</v>
      </c>
      <c r="F56">
        <f>GT_Spot!P56</f>
        <v>0</v>
      </c>
      <c r="G56">
        <f>PPCL_NG!P56</f>
        <v>17.54</v>
      </c>
      <c r="H56">
        <f>PPCL_Spot!P56</f>
        <v>67.33</v>
      </c>
      <c r="I56">
        <f>Bawana_NG!P56</f>
        <v>99.62</v>
      </c>
      <c r="J56">
        <f>Bawana_RLNG!P56</f>
        <v>0</v>
      </c>
      <c r="K56">
        <f>Bawana_Spot!P56</f>
        <v>286.39999999999998</v>
      </c>
      <c r="L56">
        <f>TWOMCL!O56</f>
        <v>-0.30633951240552487</v>
      </c>
      <c r="M56">
        <f>EDWPCL!S56</f>
        <v>0</v>
      </c>
      <c r="N56">
        <f>'MSW BWN'!S56</f>
        <v>7.5224551999999996</v>
      </c>
      <c r="O56">
        <f>BRPL_ISGS_exbus!BB56</f>
        <v>1031.7695440425159</v>
      </c>
      <c r="P56" s="77">
        <v>118.25067050596464</v>
      </c>
      <c r="Q56" s="77">
        <v>29.742623999999999</v>
      </c>
      <c r="R56" s="80">
        <v>38.599747474747467</v>
      </c>
      <c r="S56" s="80">
        <v>0</v>
      </c>
      <c r="T56" s="78">
        <f>SUMPRODUCT(LTA!F56:AJ56,LTA!F$101:AJ$101,LTA!F$103:AJ$103)</f>
        <v>337.46</v>
      </c>
      <c r="U56" s="78">
        <f>SUMPRODUCT(LTA!F56:AJ56,LTA!F$102:AJ$102,LTA!F$103:AJ$103)</f>
        <v>94.59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91.63</v>
      </c>
      <c r="AB56" s="117">
        <f>-STOA!N56</f>
        <v>0</v>
      </c>
      <c r="AC56">
        <f t="shared" si="0"/>
        <v>20.67166817690714</v>
      </c>
      <c r="AD56">
        <f t="shared" si="1"/>
        <v>2116.8339316084607</v>
      </c>
      <c r="AE56">
        <f>'IDT-1'!B56</f>
        <v>50</v>
      </c>
      <c r="AF56" s="26"/>
      <c r="AG56">
        <f t="shared" si="2"/>
        <v>2166.8339316084607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22.356898074545132</v>
      </c>
      <c r="F57">
        <f>GT_Spot!P57</f>
        <v>0</v>
      </c>
      <c r="G57">
        <f>PPCL_NG!P57</f>
        <v>17.54</v>
      </c>
      <c r="H57">
        <f>PPCL_Spot!P57</f>
        <v>67.33</v>
      </c>
      <c r="I57">
        <f>Bawana_NG!P57</f>
        <v>99.62</v>
      </c>
      <c r="J57">
        <f>Bawana_RLNG!P57</f>
        <v>0</v>
      </c>
      <c r="K57">
        <f>Bawana_Spot!P57</f>
        <v>286.39999999999998</v>
      </c>
      <c r="L57">
        <f>TWOMCL!O57</f>
        <v>-0.30633951240552487</v>
      </c>
      <c r="M57">
        <f>EDWPCL!S57</f>
        <v>0</v>
      </c>
      <c r="N57">
        <f>'MSW BWN'!S57</f>
        <v>7.5860063999999987</v>
      </c>
      <c r="O57">
        <f>BRPL_ISGS_exbus!BB57</f>
        <v>1036.7488269105161</v>
      </c>
      <c r="P57" s="77">
        <v>118.25067050596464</v>
      </c>
      <c r="Q57" s="77">
        <v>29.742623999999999</v>
      </c>
      <c r="R57" s="80">
        <v>38.599747474747467</v>
      </c>
      <c r="S57" s="80">
        <v>0</v>
      </c>
      <c r="T57" s="78">
        <f>SUMPRODUCT(LTA!F57:AJ57,LTA!F$101:AJ$101,LTA!F$103:AJ$103)</f>
        <v>339.28000000000003</v>
      </c>
      <c r="U57" s="78">
        <f>SUMPRODUCT(LTA!F57:AJ57,LTA!F$102:AJ$102,LTA!F$103:AJ$103)</f>
        <v>100.07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91.63</v>
      </c>
      <c r="AB57" s="117">
        <f>-STOA!N57</f>
        <v>0</v>
      </c>
      <c r="AC57">
        <f t="shared" si="0"/>
        <v>20.682625713961389</v>
      </c>
      <c r="AD57">
        <f t="shared" si="1"/>
        <v>2140.1658081394066</v>
      </c>
      <c r="AE57">
        <f>'IDT-1'!B57</f>
        <v>55</v>
      </c>
      <c r="AF57" s="26"/>
      <c r="AG57">
        <f t="shared" si="2"/>
        <v>2195.1658081394066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22.356898074545132</v>
      </c>
      <c r="F58">
        <f>GT_Spot!P58</f>
        <v>0</v>
      </c>
      <c r="G58">
        <f>PPCL_NG!P58</f>
        <v>17.54</v>
      </c>
      <c r="H58">
        <f>PPCL_Spot!P58</f>
        <v>67.33</v>
      </c>
      <c r="I58">
        <f>Bawana_NG!P58</f>
        <v>99.62</v>
      </c>
      <c r="J58">
        <f>Bawana_RLNG!P58</f>
        <v>0</v>
      </c>
      <c r="K58">
        <f>Bawana_Spot!P58</f>
        <v>286.39999999999998</v>
      </c>
      <c r="L58">
        <f>TWOMCL!O58</f>
        <v>-0.30633951240552487</v>
      </c>
      <c r="M58">
        <f>EDWPCL!S58</f>
        <v>0</v>
      </c>
      <c r="N58">
        <f>'MSW BWN'!S58</f>
        <v>6.9354427999999997</v>
      </c>
      <c r="O58">
        <f>BRPL_ISGS_exbus!BB58</f>
        <v>1049.2549685349163</v>
      </c>
      <c r="P58" s="77">
        <v>118.25067050596464</v>
      </c>
      <c r="Q58" s="77">
        <v>29.742623999999999</v>
      </c>
      <c r="R58" s="80">
        <v>38.599747474747467</v>
      </c>
      <c r="S58" s="80">
        <v>0</v>
      </c>
      <c r="T58" s="78">
        <f>SUMPRODUCT(LTA!F58:AJ58,LTA!F$101:AJ$101,LTA!F$103:AJ$103)</f>
        <v>337.63</v>
      </c>
      <c r="U58" s="78">
        <f>SUMPRODUCT(LTA!F58:AJ58,LTA!F$102:AJ$102,LTA!F$103:AJ$103)</f>
        <v>101.89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89.53</v>
      </c>
      <c r="AB58" s="117">
        <f>-STOA!N58</f>
        <v>0</v>
      </c>
      <c r="AC58">
        <f t="shared" si="0"/>
        <v>20.74333641800953</v>
      </c>
      <c r="AD58">
        <f t="shared" si="1"/>
        <v>2153.0306754597582</v>
      </c>
      <c r="AE58">
        <f>'IDT-1'!B58</f>
        <v>85</v>
      </c>
      <c r="AF58" s="26"/>
      <c r="AG58">
        <f t="shared" si="2"/>
        <v>2238.0306754597582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22.356898074545132</v>
      </c>
      <c r="F59">
        <f>GT_Spot!P59</f>
        <v>0</v>
      </c>
      <c r="G59">
        <f>PPCL_NG!P59</f>
        <v>17.54</v>
      </c>
      <c r="H59">
        <f>PPCL_Spot!P59</f>
        <v>67.33</v>
      </c>
      <c r="I59">
        <f>Bawana_NG!P59</f>
        <v>99.62</v>
      </c>
      <c r="J59">
        <f>Bawana_RLNG!P59</f>
        <v>0</v>
      </c>
      <c r="K59">
        <f>Bawana_Spot!P59</f>
        <v>286.39999999999998</v>
      </c>
      <c r="L59">
        <f>TWOMCL!O59</f>
        <v>-0.30633951240552487</v>
      </c>
      <c r="M59">
        <f>EDWPCL!S59</f>
        <v>0</v>
      </c>
      <c r="N59">
        <f>'MSW BWN'!S59</f>
        <v>7.241492</v>
      </c>
      <c r="O59">
        <f>BRPL_ISGS_exbus!BB59</f>
        <v>1044.0290401269162</v>
      </c>
      <c r="P59" s="77">
        <v>118.25067050596464</v>
      </c>
      <c r="Q59" s="77">
        <v>29.742623999999999</v>
      </c>
      <c r="R59" s="80">
        <v>38.599747474747467</v>
      </c>
      <c r="S59" s="80">
        <v>0</v>
      </c>
      <c r="T59" s="78">
        <f>SUMPRODUCT(LTA!F59:AJ59,LTA!F$101:AJ$101,LTA!F$103:AJ$103)</f>
        <v>332.53</v>
      </c>
      <c r="U59" s="78">
        <f>SUMPRODUCT(LTA!F59:AJ59,LTA!F$102:AJ$102,LTA!F$103:AJ$103)</f>
        <v>104.93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36.99</v>
      </c>
      <c r="Z59" s="75">
        <f>IEX!N59</f>
        <v>0</v>
      </c>
      <c r="AA59" s="117">
        <f>STOA!H59</f>
        <v>89.53</v>
      </c>
      <c r="AB59" s="117">
        <f>-STOA!N59</f>
        <v>0</v>
      </c>
      <c r="AC59">
        <f t="shared" si="0"/>
        <v>20.199515876459351</v>
      </c>
      <c r="AD59">
        <f t="shared" si="1"/>
        <v>2274.5846167933082</v>
      </c>
      <c r="AE59">
        <f>'IDT-1'!B59</f>
        <v>35.436999999999998</v>
      </c>
      <c r="AF59" s="26"/>
      <c r="AG59">
        <f t="shared" si="2"/>
        <v>2310.0216167933081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22.356898074545132</v>
      </c>
      <c r="F60">
        <f>GT_Spot!P60</f>
        <v>0</v>
      </c>
      <c r="G60">
        <f>PPCL_NG!P60</f>
        <v>17.54</v>
      </c>
      <c r="H60">
        <f>PPCL_Spot!P60</f>
        <v>67.33</v>
      </c>
      <c r="I60">
        <f>Bawana_NG!P60</f>
        <v>99.62</v>
      </c>
      <c r="J60">
        <f>Bawana_RLNG!P60</f>
        <v>0</v>
      </c>
      <c r="K60">
        <f>Bawana_Spot!P60</f>
        <v>346.4</v>
      </c>
      <c r="L60">
        <f>TWOMCL!O60</f>
        <v>-0.30633951240552487</v>
      </c>
      <c r="M60">
        <f>EDWPCL!S60</f>
        <v>0</v>
      </c>
      <c r="N60">
        <f>'MSW BWN'!S60</f>
        <v>7.4739555999999991</v>
      </c>
      <c r="O60">
        <f>BRPL_ISGS_exbus!BB60</f>
        <v>1044.7004232069162</v>
      </c>
      <c r="P60" s="77">
        <v>118.25067050596464</v>
      </c>
      <c r="Q60" s="77">
        <v>29.742623999999999</v>
      </c>
      <c r="R60" s="80">
        <v>38.599747474747467</v>
      </c>
      <c r="S60" s="80">
        <v>0</v>
      </c>
      <c r="T60" s="78">
        <f>SUMPRODUCT(LTA!F60:AJ60,LTA!F$101:AJ$101,LTA!F$103:AJ$103)</f>
        <v>330.41999999999996</v>
      </c>
      <c r="U60" s="78">
        <f>SUMPRODUCT(LTA!F60:AJ60,LTA!F$102:AJ$102,LTA!F$103:AJ$103)</f>
        <v>107.75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43.02</v>
      </c>
      <c r="Z60" s="75">
        <f>IEX!N60</f>
        <v>0</v>
      </c>
      <c r="AA60" s="117">
        <f>STOA!H60</f>
        <v>89.53</v>
      </c>
      <c r="AB60" s="117">
        <f>-STOA!N60</f>
        <v>0</v>
      </c>
      <c r="AC60">
        <f t="shared" si="0"/>
        <v>20.79478172724335</v>
      </c>
      <c r="AD60">
        <f t="shared" si="1"/>
        <v>2341.6331976225247</v>
      </c>
      <c r="AE60">
        <f>'IDT-1'!B60</f>
        <v>11.855</v>
      </c>
      <c r="AF60" s="26"/>
      <c r="AG60">
        <f t="shared" si="2"/>
        <v>2353.4881976225247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22.356898074545132</v>
      </c>
      <c r="F61">
        <f>GT_Spot!P61</f>
        <v>0</v>
      </c>
      <c r="G61">
        <f>PPCL_NG!P61</f>
        <v>17.54</v>
      </c>
      <c r="H61">
        <f>PPCL_Spot!P61</f>
        <v>67.33</v>
      </c>
      <c r="I61">
        <f>Bawana_NG!P61</f>
        <v>99.62</v>
      </c>
      <c r="J61">
        <f>Bawana_RLNG!P61</f>
        <v>0</v>
      </c>
      <c r="K61">
        <f>Bawana_Spot!P61</f>
        <v>362</v>
      </c>
      <c r="L61">
        <f>TWOMCL!O61</f>
        <v>-0.30633951240552487</v>
      </c>
      <c r="M61">
        <f>EDWPCL!S61</f>
        <v>0</v>
      </c>
      <c r="N61">
        <f>'MSW BWN'!S61</f>
        <v>7.1043552000000005</v>
      </c>
      <c r="O61">
        <f>BRPL_ISGS_exbus!BB61</f>
        <v>1053.8219093613159</v>
      </c>
      <c r="P61" s="77">
        <v>118.25067050596464</v>
      </c>
      <c r="Q61" s="77">
        <v>29.742623999999999</v>
      </c>
      <c r="R61" s="80">
        <v>38.599747474747467</v>
      </c>
      <c r="S61" s="80">
        <v>0</v>
      </c>
      <c r="T61" s="78">
        <f>SUMPRODUCT(LTA!F61:AJ61,LTA!F$101:AJ$101,LTA!F$103:AJ$103)</f>
        <v>328.2</v>
      </c>
      <c r="U61" s="78">
        <f>SUMPRODUCT(LTA!F61:AJ61,LTA!F$102:AJ$102,LTA!F$103:AJ$103)</f>
        <v>110.1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43.53</v>
      </c>
      <c r="Z61" s="75">
        <f>IEX!N61</f>
        <v>0</v>
      </c>
      <c r="AA61" s="117">
        <f>STOA!H61</f>
        <v>89.53</v>
      </c>
      <c r="AB61" s="117">
        <f>-STOA!N61</f>
        <v>0</v>
      </c>
      <c r="AC61">
        <f t="shared" si="0"/>
        <v>21.030550321882071</v>
      </c>
      <c r="AD61">
        <f t="shared" si="1"/>
        <v>2368.1893147822861</v>
      </c>
      <c r="AE61">
        <f>'IDT-1'!B61</f>
        <v>0</v>
      </c>
      <c r="AF61" s="26"/>
      <c r="AG61">
        <f t="shared" si="2"/>
        <v>2368.1893147822861</v>
      </c>
      <c r="AI61" s="75">
        <f>PXIL!H61</f>
        <v>0</v>
      </c>
      <c r="AJ61" s="75">
        <f>PXIL!N61</f>
        <v>0</v>
      </c>
      <c r="AK61" s="75">
        <f>RTM_IEX!H61</f>
        <v>1.8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22.356898074545132</v>
      </c>
      <c r="F62">
        <f>GT_Spot!P62</f>
        <v>0</v>
      </c>
      <c r="G62">
        <f>PPCL_NG!P62</f>
        <v>17.54</v>
      </c>
      <c r="H62">
        <f>PPCL_Spot!P62</f>
        <v>67.33</v>
      </c>
      <c r="I62">
        <f>Bawana_NG!P62</f>
        <v>99.62</v>
      </c>
      <c r="J62">
        <f>Bawana_RLNG!P62</f>
        <v>0</v>
      </c>
      <c r="K62">
        <f>Bawana_Spot!P62</f>
        <v>384.52337028671917</v>
      </c>
      <c r="L62">
        <f>TWOMCL!O62</f>
        <v>-0.30633951240552487</v>
      </c>
      <c r="M62">
        <f>EDWPCL!S62</f>
        <v>0</v>
      </c>
      <c r="N62">
        <f>'MSW BWN'!S62</f>
        <v>7.3769563999999992</v>
      </c>
      <c r="O62">
        <f>BRPL_ISGS_exbus!BB62</f>
        <v>1053.8219093613159</v>
      </c>
      <c r="P62" s="77">
        <v>118.25067050596464</v>
      </c>
      <c r="Q62" s="77">
        <v>29.742623999999999</v>
      </c>
      <c r="R62" s="80">
        <v>38.599747474747467</v>
      </c>
      <c r="S62" s="80">
        <v>0</v>
      </c>
      <c r="T62" s="78">
        <f>SUMPRODUCT(LTA!F62:AJ62,LTA!F$101:AJ$101,LTA!F$103:AJ$103)</f>
        <v>320.89</v>
      </c>
      <c r="U62" s="78">
        <f>SUMPRODUCT(LTA!F62:AJ62,LTA!F$102:AJ$102,LTA!F$103:AJ$103)</f>
        <v>111.39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46.98</v>
      </c>
      <c r="Z62" s="75">
        <f>IEX!N62</f>
        <v>0</v>
      </c>
      <c r="AA62" s="117">
        <f>STOA!H62</f>
        <v>88.13</v>
      </c>
      <c r="AB62" s="117">
        <f>-STOA!N62</f>
        <v>0</v>
      </c>
      <c r="AC62">
        <f t="shared" si="0"/>
        <v>21.192082870965198</v>
      </c>
      <c r="AD62">
        <f t="shared" si="1"/>
        <v>2386.3837537199215</v>
      </c>
      <c r="AE62">
        <f>'IDT-1'!B62</f>
        <v>0</v>
      </c>
      <c r="AF62" s="26"/>
      <c r="AG62">
        <f t="shared" si="2"/>
        <v>2386.3837537199215</v>
      </c>
      <c r="AI62" s="75">
        <f>PXIL!H62</f>
        <v>0</v>
      </c>
      <c r="AJ62" s="75">
        <f>PXIL!N62</f>
        <v>0</v>
      </c>
      <c r="AK62" s="75">
        <f>RTM_IEX!H62</f>
        <v>1.33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22.356898074545132</v>
      </c>
      <c r="F63">
        <f>GT_Spot!P63</f>
        <v>0</v>
      </c>
      <c r="G63">
        <f>PPCL_NG!P63</f>
        <v>17.54</v>
      </c>
      <c r="H63">
        <f>PPCL_Spot!P63</f>
        <v>67.33</v>
      </c>
      <c r="I63">
        <f>Bawana_NG!P63</f>
        <v>99.62</v>
      </c>
      <c r="J63">
        <f>Bawana_RLNG!P63</f>
        <v>0</v>
      </c>
      <c r="K63">
        <f>Bawana_Spot!P63</f>
        <v>358.83</v>
      </c>
      <c r="L63">
        <f>TWOMCL!O63</f>
        <v>-0.30633951240552487</v>
      </c>
      <c r="M63">
        <f>EDWPCL!S63</f>
        <v>0</v>
      </c>
      <c r="N63">
        <f>'MSW BWN'!S63</f>
        <v>7.7381947999999987</v>
      </c>
      <c r="O63">
        <f>BRPL_ISGS_exbus!BB63</f>
        <v>1053.226757786116</v>
      </c>
      <c r="P63" s="77">
        <v>118.25067050596464</v>
      </c>
      <c r="Q63" s="77">
        <v>29.742623999999999</v>
      </c>
      <c r="R63" s="80">
        <v>38.599747474747467</v>
      </c>
      <c r="S63" s="80">
        <v>0</v>
      </c>
      <c r="T63" s="78">
        <f>SUMPRODUCT(LTA!F63:AJ63,LTA!F$101:AJ$101,LTA!F$103:AJ$103)</f>
        <v>306.57</v>
      </c>
      <c r="U63" s="78">
        <f>SUMPRODUCT(LTA!F63:AJ63,LTA!F$102:AJ$102,LTA!F$103:AJ$103)</f>
        <v>112.53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38.11</v>
      </c>
      <c r="Z63" s="75">
        <f>IEX!N63</f>
        <v>0</v>
      </c>
      <c r="AA63" s="117">
        <f>STOA!H63</f>
        <v>213.42000000000002</v>
      </c>
      <c r="AB63" s="117">
        <f>-STOA!N63</f>
        <v>0</v>
      </c>
      <c r="AC63">
        <f t="shared" si="0"/>
        <v>22.695274763586671</v>
      </c>
      <c r="AD63">
        <f t="shared" si="1"/>
        <v>2366.8632783653811</v>
      </c>
      <c r="AE63">
        <f>'IDT-1'!B63</f>
        <v>0</v>
      </c>
      <c r="AF63" s="26"/>
      <c r="AG63">
        <f t="shared" si="2"/>
        <v>2366.8632783653811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22.356898074545132</v>
      </c>
      <c r="F64">
        <f>GT_Spot!P64</f>
        <v>0</v>
      </c>
      <c r="G64">
        <f>PPCL_NG!P64</f>
        <v>17.54</v>
      </c>
      <c r="H64">
        <f>PPCL_Spot!P64</f>
        <v>67.33</v>
      </c>
      <c r="I64">
        <f>Bawana_NG!P64</f>
        <v>99.62</v>
      </c>
      <c r="J64">
        <f>Bawana_RLNG!P64</f>
        <v>0</v>
      </c>
      <c r="K64">
        <f>Bawana_Spot!P64</f>
        <v>372.47</v>
      </c>
      <c r="L64">
        <f>TWOMCL!O64</f>
        <v>-0.30633951240552487</v>
      </c>
      <c r="M64">
        <f>EDWPCL!S64</f>
        <v>0</v>
      </c>
      <c r="N64">
        <f>'MSW BWN'!S64</f>
        <v>7.5458687999999983</v>
      </c>
      <c r="O64">
        <f>BRPL_ISGS_exbus!BB64</f>
        <v>1048.3592306757162</v>
      </c>
      <c r="P64" s="77">
        <v>118.25067050596464</v>
      </c>
      <c r="Q64" s="77">
        <v>29.742623999999999</v>
      </c>
      <c r="R64" s="80">
        <v>38.599747474747467</v>
      </c>
      <c r="S64" s="80">
        <v>0</v>
      </c>
      <c r="T64" s="78">
        <f>SUMPRODUCT(LTA!F64:AJ64,LTA!F$101:AJ$101,LTA!F$103:AJ$103)</f>
        <v>289.35000000000002</v>
      </c>
      <c r="U64" s="78">
        <f>SUMPRODUCT(LTA!F64:AJ64,LTA!F$102:AJ$102,LTA!F$103:AJ$103)</f>
        <v>113.71000000000001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39.9</v>
      </c>
      <c r="Z64" s="75">
        <f>IEX!N64</f>
        <v>0</v>
      </c>
      <c r="AA64" s="117">
        <f>STOA!H64</f>
        <v>209.92000000000002</v>
      </c>
      <c r="AB64" s="117">
        <f>-STOA!N64</f>
        <v>0</v>
      </c>
      <c r="AC64">
        <f t="shared" si="0"/>
        <v>21.780036069128794</v>
      </c>
      <c r="AD64">
        <f t="shared" si="1"/>
        <v>2452.6086639494392</v>
      </c>
      <c r="AE64">
        <f>'IDT-1'!B64</f>
        <v>0</v>
      </c>
      <c r="AF64" s="26"/>
      <c r="AG64">
        <f t="shared" si="2"/>
        <v>2452.6086639494392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12.501165871754107</v>
      </c>
      <c r="F65">
        <f>GT_Spot!P65</f>
        <v>0</v>
      </c>
      <c r="G65">
        <f>PPCL_NG!P65</f>
        <v>17.54</v>
      </c>
      <c r="H65">
        <f>PPCL_Spot!P65</f>
        <v>67.33</v>
      </c>
      <c r="I65">
        <f>Bawana_NG!P65</f>
        <v>99.62</v>
      </c>
      <c r="J65">
        <f>Bawana_RLNG!P65</f>
        <v>0</v>
      </c>
      <c r="K65">
        <f>Bawana_Spot!P65</f>
        <v>378.68</v>
      </c>
      <c r="L65">
        <f>TWOMCL!O65</f>
        <v>-0.30633951240552487</v>
      </c>
      <c r="M65">
        <f>EDWPCL!S65</f>
        <v>0</v>
      </c>
      <c r="N65">
        <f>'MSW BWN'!S65</f>
        <v>7.5776443999999996</v>
      </c>
      <c r="O65">
        <f>BRPL_ISGS_exbus!BB65</f>
        <v>1045.1113089045161</v>
      </c>
      <c r="P65" s="77">
        <v>118.25067050596464</v>
      </c>
      <c r="Q65" s="77">
        <v>29.742623999999999</v>
      </c>
      <c r="R65" s="80">
        <v>38.599747474747467</v>
      </c>
      <c r="S65" s="80">
        <v>0</v>
      </c>
      <c r="T65" s="78">
        <f>SUMPRODUCT(LTA!F65:AJ65,LTA!F$101:AJ$101,LTA!F$103:AJ$103)</f>
        <v>273.47000000000003</v>
      </c>
      <c r="U65" s="78">
        <f>SUMPRODUCT(LTA!F65:AJ65,LTA!F$102:AJ$102,LTA!F$103:AJ$103)</f>
        <v>114.91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43.23</v>
      </c>
      <c r="Z65" s="75">
        <f>IEX!N65</f>
        <v>0</v>
      </c>
      <c r="AA65" s="117">
        <f>STOA!H65</f>
        <v>209.22000000000003</v>
      </c>
      <c r="AB65" s="117">
        <f>-STOA!N65</f>
        <v>0</v>
      </c>
      <c r="AC65">
        <f t="shared" si="0"/>
        <v>21.640539539437665</v>
      </c>
      <c r="AD65">
        <f t="shared" si="1"/>
        <v>2436.8962821051387</v>
      </c>
      <c r="AE65">
        <f>'IDT-1'!B65</f>
        <v>0</v>
      </c>
      <c r="AF65" s="26"/>
      <c r="AG65">
        <f t="shared" si="2"/>
        <v>2436.8962821051387</v>
      </c>
      <c r="AI65" s="75">
        <f>PXIL!H65</f>
        <v>0</v>
      </c>
      <c r="AJ65" s="75">
        <f>PXIL!N65</f>
        <v>0</v>
      </c>
      <c r="AK65" s="75">
        <f>RTM_IEX!H65</f>
        <v>3.06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17.417213490004578</v>
      </c>
      <c r="F66">
        <f>GT_Spot!P66</f>
        <v>0</v>
      </c>
      <c r="G66">
        <f>PPCL_NG!P66</f>
        <v>17.54</v>
      </c>
      <c r="H66">
        <f>PPCL_Spot!P66</f>
        <v>67.33</v>
      </c>
      <c r="I66">
        <f>Bawana_NG!P66</f>
        <v>99.62</v>
      </c>
      <c r="J66">
        <f>Bawana_RLNG!P66</f>
        <v>0</v>
      </c>
      <c r="K66">
        <f>Bawana_Spot!P66</f>
        <v>372.42606207134747</v>
      </c>
      <c r="L66">
        <f>TWOMCL!O66</f>
        <v>-0.30633951240552487</v>
      </c>
      <c r="M66">
        <f>EDWPCL!S66</f>
        <v>0</v>
      </c>
      <c r="N66">
        <f>'MSW BWN'!S66</f>
        <v>7.3769563999999992</v>
      </c>
      <c r="O66">
        <f>BRPL_ISGS_exbus!BB66</f>
        <v>1036.1050192437162</v>
      </c>
      <c r="P66" s="77">
        <v>118.25067050596464</v>
      </c>
      <c r="Q66" s="77">
        <v>29.742623999999999</v>
      </c>
      <c r="R66" s="80">
        <v>38.599747474747467</v>
      </c>
      <c r="S66" s="80">
        <v>0</v>
      </c>
      <c r="T66" s="78">
        <f>SUMPRODUCT(LTA!F66:AJ66,LTA!F$101:AJ$101,LTA!F$103:AJ$103)</f>
        <v>253.85</v>
      </c>
      <c r="U66" s="78">
        <f>SUMPRODUCT(LTA!F66:AJ66,LTA!F$102:AJ$102,LTA!F$103:AJ$103)</f>
        <v>115.88000000000001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42.76</v>
      </c>
      <c r="Z66" s="75">
        <f>IEX!N66</f>
        <v>0</v>
      </c>
      <c r="AA66" s="117">
        <f>STOA!H66</f>
        <v>206.42000000000002</v>
      </c>
      <c r="AB66" s="117">
        <f>-STOA!N66</f>
        <v>0</v>
      </c>
      <c r="AC66">
        <f t="shared" si="0"/>
        <v>21.3582807012911</v>
      </c>
      <c r="AD66">
        <f t="shared" si="1"/>
        <v>2405.103672972084</v>
      </c>
      <c r="AE66">
        <f>'IDT-1'!B66</f>
        <v>0</v>
      </c>
      <c r="AF66" s="26"/>
      <c r="AG66">
        <f t="shared" si="2"/>
        <v>2405.103672972084</v>
      </c>
      <c r="AI66" s="75">
        <f>PXIL!H66</f>
        <v>0</v>
      </c>
      <c r="AJ66" s="75">
        <f>PXIL!N66</f>
        <v>0</v>
      </c>
      <c r="AK66" s="75">
        <f>RTM_IEX!H66</f>
        <v>3.45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13.506898295964147</v>
      </c>
      <c r="F67">
        <f>GT_Spot!P67</f>
        <v>0</v>
      </c>
      <c r="G67">
        <f>PPCL_NG!P67</f>
        <v>17.54</v>
      </c>
      <c r="H67">
        <f>PPCL_Spot!P67</f>
        <v>67.33</v>
      </c>
      <c r="I67">
        <f>Bawana_NG!P67</f>
        <v>99.62</v>
      </c>
      <c r="J67">
        <f>Bawana_RLNG!P67</f>
        <v>0</v>
      </c>
      <c r="K67">
        <f>Bawana_Spot!P67</f>
        <v>297.29469249308215</v>
      </c>
      <c r="L67">
        <f>TWOMCL!O67</f>
        <v>-0.30633951240552487</v>
      </c>
      <c r="M67">
        <f>EDWPCL!S67</f>
        <v>0</v>
      </c>
      <c r="N67">
        <f>'MSW BWN'!S67</f>
        <v>7.3368187999999988</v>
      </c>
      <c r="O67">
        <f>BRPL_ISGS_exbus!BB67</f>
        <v>1031.6196087153162</v>
      </c>
      <c r="P67" s="77">
        <v>118.25067050596464</v>
      </c>
      <c r="Q67" s="77">
        <v>29.742623999999999</v>
      </c>
      <c r="R67" s="80">
        <v>38.599747474747467</v>
      </c>
      <c r="S67" s="80">
        <v>0</v>
      </c>
      <c r="T67" s="78">
        <f>SUMPRODUCT(LTA!F67:AJ67,LTA!F$101:AJ$101,LTA!F$103:AJ$103)</f>
        <v>232.81</v>
      </c>
      <c r="U67" s="78">
        <f>SUMPRODUCT(LTA!F67:AJ67,LTA!F$102:AJ$102,LTA!F$103:AJ$103)</f>
        <v>114.75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20.010000000000002</v>
      </c>
      <c r="Z67" s="75">
        <f>IEX!N67</f>
        <v>0</v>
      </c>
      <c r="AA67" s="117">
        <f>STOA!H67</f>
        <v>407.92</v>
      </c>
      <c r="AB67" s="117">
        <f>-STOA!N67</f>
        <v>0</v>
      </c>
      <c r="AC67">
        <f t="shared" si="0"/>
        <v>21.970433051764882</v>
      </c>
      <c r="AD67">
        <f t="shared" si="1"/>
        <v>2474.0542877209045</v>
      </c>
      <c r="AE67">
        <f>'IDT-1'!B67</f>
        <v>0</v>
      </c>
      <c r="AF67" s="26"/>
      <c r="AG67">
        <f t="shared" si="2"/>
        <v>2474.0542877209045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13.093881881804251</v>
      </c>
      <c r="F68">
        <f>GT_Spot!P68</f>
        <v>0</v>
      </c>
      <c r="G68">
        <f>PPCL_NG!P68</f>
        <v>17.54</v>
      </c>
      <c r="H68">
        <f>PPCL_Spot!P68</f>
        <v>67.33</v>
      </c>
      <c r="I68">
        <f>Bawana_NG!P68</f>
        <v>99.62</v>
      </c>
      <c r="J68">
        <f>Bawana_RLNG!P68</f>
        <v>0</v>
      </c>
      <c r="K68">
        <f>Bawana_Spot!P68</f>
        <v>297.29455903076439</v>
      </c>
      <c r="L68">
        <f>TWOMCL!O68</f>
        <v>-0.30633951240552487</v>
      </c>
      <c r="M68">
        <f>EDWPCL!S68</f>
        <v>0</v>
      </c>
      <c r="N68">
        <f>'MSW BWN'!S68</f>
        <v>7.2481815999999997</v>
      </c>
      <c r="O68">
        <f>BRPL_ISGS_exbus!BB68</f>
        <v>1029.9114914001161</v>
      </c>
      <c r="P68" s="77">
        <v>118.25067050596464</v>
      </c>
      <c r="Q68" s="77">
        <v>29.742623999999999</v>
      </c>
      <c r="R68" s="80">
        <v>38.599747474747467</v>
      </c>
      <c r="S68" s="80">
        <v>0</v>
      </c>
      <c r="T68" s="78">
        <f>SUMPRODUCT(LTA!F68:AJ68,LTA!F$101:AJ$101,LTA!F$103:AJ$103)</f>
        <v>209.87</v>
      </c>
      <c r="U68" s="78">
        <f>SUMPRODUCT(LTA!F68:AJ68,LTA!F$102:AJ$102,LTA!F$103:AJ$103)</f>
        <v>114.5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19.02</v>
      </c>
      <c r="Z68" s="75">
        <f>IEX!N68</f>
        <v>0</v>
      </c>
      <c r="AA68" s="117">
        <f>STOA!H68</f>
        <v>405.12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21.713561893118118</v>
      </c>
      <c r="AD68">
        <f t="shared" ref="AD68:AD98" si="4">SUM(B68:AB68,AI68:AR68)-AC68</f>
        <v>2445.1212544878731</v>
      </c>
      <c r="AE68">
        <f>'IDT-1'!B68</f>
        <v>0</v>
      </c>
      <c r="AF68" s="26"/>
      <c r="AG68">
        <f t="shared" ref="AG68:AG98" si="5">SUM(AD68:AF68)</f>
        <v>2445.1212544878731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13.093881881804251</v>
      </c>
      <c r="F69">
        <f>GT_Spot!P69</f>
        <v>0</v>
      </c>
      <c r="G69">
        <f>PPCL_NG!P69</f>
        <v>17.54</v>
      </c>
      <c r="H69">
        <f>PPCL_Spot!P69</f>
        <v>67.33</v>
      </c>
      <c r="I69">
        <f>Bawana_NG!P69</f>
        <v>99.62</v>
      </c>
      <c r="J69">
        <f>Bawana_RLNG!P69</f>
        <v>0</v>
      </c>
      <c r="K69">
        <f>Bawana_Spot!P69</f>
        <v>327.29432175014307</v>
      </c>
      <c r="L69">
        <f>TWOMCL!O69</f>
        <v>-0.30633951240552487</v>
      </c>
      <c r="M69">
        <f>EDWPCL!S69</f>
        <v>0</v>
      </c>
      <c r="N69">
        <f>'MSW BWN'!S69</f>
        <v>7.3134052000000001</v>
      </c>
      <c r="O69">
        <f>BRPL_ISGS_exbus!BB69</f>
        <v>1031.2638185049163</v>
      </c>
      <c r="P69" s="77">
        <v>118.25067050596464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187.06</v>
      </c>
      <c r="U69" s="78">
        <f>SUMPRODUCT(LTA!F69:AJ69,LTA!F$102:AJ$102,LTA!F$103:AJ$103)</f>
        <v>114.71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18.75</v>
      </c>
      <c r="Z69" s="75">
        <f>IEX!N69</f>
        <v>0</v>
      </c>
      <c r="AA69" s="117">
        <f>STOA!H69</f>
        <v>402.32</v>
      </c>
      <c r="AB69" s="117">
        <f>-STOA!N69</f>
        <v>0</v>
      </c>
      <c r="AC69">
        <f t="shared" si="3"/>
        <v>21.725420473473115</v>
      </c>
      <c r="AD69">
        <f t="shared" si="4"/>
        <v>2446.4569618569494</v>
      </c>
      <c r="AE69">
        <f>'IDT-1'!B69</f>
        <v>0</v>
      </c>
      <c r="AF69" s="26"/>
      <c r="AG69">
        <f t="shared" si="5"/>
        <v>2446.4569618569494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13.093881881804251</v>
      </c>
      <c r="F70">
        <f>GT_Spot!P70</f>
        <v>0</v>
      </c>
      <c r="G70">
        <f>PPCL_NG!P70</f>
        <v>17.54</v>
      </c>
      <c r="H70">
        <f>PPCL_Spot!P70</f>
        <v>67.33</v>
      </c>
      <c r="I70">
        <f>Bawana_NG!P70</f>
        <v>99.62</v>
      </c>
      <c r="J70">
        <f>Bawana_RLNG!P70</f>
        <v>0</v>
      </c>
      <c r="K70">
        <f>Bawana_Spot!P70</f>
        <v>337.29424805170441</v>
      </c>
      <c r="L70">
        <f>TWOMCL!O70</f>
        <v>-0.30633951240552487</v>
      </c>
      <c r="M70">
        <f>EDWPCL!S70</f>
        <v>0</v>
      </c>
      <c r="N70">
        <f>'MSW BWN'!S70</f>
        <v>7.2481815999999997</v>
      </c>
      <c r="O70">
        <f>BRPL_ISGS_exbus!BB70</f>
        <v>1033.5068993526941</v>
      </c>
      <c r="P70" s="77">
        <v>118.25067050596464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162.44999999999999</v>
      </c>
      <c r="U70" s="78">
        <f>SUMPRODUCT(LTA!F70:AJ70,LTA!F$102:AJ$102,LTA!F$103:AJ$103)</f>
        <v>114.67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18.71</v>
      </c>
      <c r="Z70" s="75">
        <f>IEX!N70</f>
        <v>0</v>
      </c>
      <c r="AA70" s="117">
        <f>STOA!H70</f>
        <v>400.92</v>
      </c>
      <c r="AB70" s="117">
        <f>-STOA!N70</f>
        <v>0</v>
      </c>
      <c r="AC70">
        <f t="shared" si="3"/>
        <v>21.572044079818411</v>
      </c>
      <c r="AD70">
        <f t="shared" si="4"/>
        <v>2429.1812026080238</v>
      </c>
      <c r="AE70">
        <f>'IDT-1'!B70</f>
        <v>0</v>
      </c>
      <c r="AF70" s="26"/>
      <c r="AG70">
        <f t="shared" si="5"/>
        <v>2429.1812026080238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13.093881881804251</v>
      </c>
      <c r="F71">
        <f>GT_Spot!P71</f>
        <v>0</v>
      </c>
      <c r="G71">
        <f>PPCL_NG!P71</f>
        <v>17.54</v>
      </c>
      <c r="H71">
        <f>PPCL_Spot!P71</f>
        <v>67.33</v>
      </c>
      <c r="I71">
        <f>Bawana_NG!P71</f>
        <v>99.62</v>
      </c>
      <c r="J71">
        <f>Bawana_RLNG!P71</f>
        <v>0</v>
      </c>
      <c r="K71">
        <f>Bawana_Spot!P71</f>
        <v>362.4</v>
      </c>
      <c r="L71">
        <f>TWOMCL!O71</f>
        <v>-0.30633951240552487</v>
      </c>
      <c r="M71">
        <f>EDWPCL!S71</f>
        <v>0</v>
      </c>
      <c r="N71">
        <f>'MSW BWN'!S71</f>
        <v>7.4890071999999988</v>
      </c>
      <c r="O71">
        <f>BRPL_ISGS_exbus!BB71</f>
        <v>1041.180436360313</v>
      </c>
      <c r="P71" s="77">
        <v>118.25067050596464</v>
      </c>
      <c r="Q71" s="77">
        <v>29.742623999999999</v>
      </c>
      <c r="R71" s="80">
        <v>27.87626262626263</v>
      </c>
      <c r="S71" s="80">
        <v>0</v>
      </c>
      <c r="T71" s="78">
        <f>SUMPRODUCT(LTA!F71:AJ71,LTA!F$101:AJ$101,LTA!F$103:AJ$103)</f>
        <v>136.72999999999999</v>
      </c>
      <c r="U71" s="78">
        <f>SUMPRODUCT(LTA!F71:AJ71,LTA!F$102:AJ$102,LTA!F$103:AJ$103)</f>
        <v>110.16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27.95</v>
      </c>
      <c r="Z71" s="75">
        <f>IEX!N71</f>
        <v>0</v>
      </c>
      <c r="AA71" s="117">
        <f>STOA!H71</f>
        <v>358.18</v>
      </c>
      <c r="AB71" s="117">
        <f>-STOA!N71</f>
        <v>0</v>
      </c>
      <c r="AC71">
        <f t="shared" si="3"/>
        <v>21.91632226950852</v>
      </c>
      <c r="AD71">
        <f t="shared" si="4"/>
        <v>2323.3202207924301</v>
      </c>
      <c r="AE71">
        <f>'IDT-1'!B71</f>
        <v>0</v>
      </c>
      <c r="AF71" s="26"/>
      <c r="AG71">
        <f t="shared" si="5"/>
        <v>2323.3202207924301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13.093881881804251</v>
      </c>
      <c r="F72">
        <f>GT_Spot!P72</f>
        <v>0</v>
      </c>
      <c r="G72">
        <f>PPCL_NG!P72</f>
        <v>17.54</v>
      </c>
      <c r="H72">
        <f>PPCL_Spot!P72</f>
        <v>67.33</v>
      </c>
      <c r="I72">
        <f>Bawana_NG!P72</f>
        <v>99.62</v>
      </c>
      <c r="J72">
        <f>Bawana_RLNG!P72</f>
        <v>0</v>
      </c>
      <c r="K72">
        <f>Bawana_Spot!P72</f>
        <v>358.83</v>
      </c>
      <c r="L72">
        <f>TWOMCL!O72</f>
        <v>-0.30633951240552487</v>
      </c>
      <c r="M72">
        <f>EDWPCL!S72</f>
        <v>0</v>
      </c>
      <c r="N72">
        <f>'MSW BWN'!S72</f>
        <v>7.1528547999999992</v>
      </c>
      <c r="O72">
        <f>BRPL_ISGS_exbus!BB72</f>
        <v>1046.0870571019127</v>
      </c>
      <c r="P72" s="77">
        <v>118.25067050596464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112.00999999999999</v>
      </c>
      <c r="U72" s="78">
        <f>SUMPRODUCT(LTA!F72:AJ72,LTA!F$102:AJ$102,LTA!F$103:AJ$103)</f>
        <v>108.25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28.48</v>
      </c>
      <c r="Z72" s="75">
        <f>IEX!N72</f>
        <v>0</v>
      </c>
      <c r="AA72" s="117">
        <f>STOA!H72</f>
        <v>355.38</v>
      </c>
      <c r="AB72" s="117">
        <f>-STOA!N72</f>
        <v>0</v>
      </c>
      <c r="AC72">
        <f t="shared" si="3"/>
        <v>21.373237421315455</v>
      </c>
      <c r="AD72">
        <f t="shared" si="4"/>
        <v>2326.4332184266673</v>
      </c>
      <c r="AE72">
        <f>'IDT-1'!B72</f>
        <v>0</v>
      </c>
      <c r="AF72" s="26"/>
      <c r="AG72">
        <f t="shared" si="5"/>
        <v>2326.4332184266673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13.093881881804251</v>
      </c>
      <c r="F73">
        <f>GT_Spot!P73</f>
        <v>0</v>
      </c>
      <c r="G73">
        <f>PPCL_NG!P73</f>
        <v>17.54</v>
      </c>
      <c r="H73">
        <f>PPCL_Spot!P73</f>
        <v>67.33</v>
      </c>
      <c r="I73">
        <f>Bawana_NG!P73</f>
        <v>99.62</v>
      </c>
      <c r="J73">
        <f>Bawana_RLNG!P73</f>
        <v>0</v>
      </c>
      <c r="K73">
        <f>Bawana_Spot!P73</f>
        <v>286.39999999999998</v>
      </c>
      <c r="L73">
        <f>TWOMCL!O73</f>
        <v>-0.30633951240552487</v>
      </c>
      <c r="M73">
        <f>EDWPCL!S73</f>
        <v>0</v>
      </c>
      <c r="N73">
        <f>'MSW BWN'!S73</f>
        <v>7.1679063999999988</v>
      </c>
      <c r="O73">
        <f>BRPL_ISGS_exbus!BB73</f>
        <v>1045.9710303588015</v>
      </c>
      <c r="P73" s="77">
        <v>118.25067050596464</v>
      </c>
      <c r="Q73" s="77">
        <v>29.742623999999999</v>
      </c>
      <c r="R73" s="80">
        <v>20.885606060606062</v>
      </c>
      <c r="S73" s="80">
        <v>0</v>
      </c>
      <c r="T73" s="78">
        <f>SUMPRODUCT(LTA!F73:AJ73,LTA!F$101:AJ$101,LTA!F$103:AJ$103)</f>
        <v>87.490000000000009</v>
      </c>
      <c r="U73" s="78">
        <f>SUMPRODUCT(LTA!F73:AJ73,LTA!F$102:AJ$102,LTA!F$103:AJ$103)</f>
        <v>107.5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31.09</v>
      </c>
      <c r="Z73" s="75">
        <f>IEX!N73</f>
        <v>0</v>
      </c>
      <c r="AA73" s="117">
        <f>STOA!H73</f>
        <v>351.88</v>
      </c>
      <c r="AB73" s="117">
        <f>-STOA!N73</f>
        <v>0</v>
      </c>
      <c r="AC73">
        <f t="shared" si="3"/>
        <v>20.447829823644991</v>
      </c>
      <c r="AD73">
        <f t="shared" si="4"/>
        <v>2224.2075498711256</v>
      </c>
      <c r="AE73">
        <f>'IDT-1'!B73</f>
        <v>0</v>
      </c>
      <c r="AF73" s="26"/>
      <c r="AG73">
        <f t="shared" si="5"/>
        <v>2224.2075498711256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13.093881881804251</v>
      </c>
      <c r="F74">
        <f>GT_Spot!P74</f>
        <v>0</v>
      </c>
      <c r="G74">
        <f>PPCL_NG!P74</f>
        <v>17.54</v>
      </c>
      <c r="H74">
        <f>PPCL_Spot!P74</f>
        <v>67.33</v>
      </c>
      <c r="I74">
        <f>Bawana_NG!P74</f>
        <v>99.62</v>
      </c>
      <c r="J74">
        <f>Bawana_RLNG!P74</f>
        <v>0</v>
      </c>
      <c r="K74">
        <f>Bawana_Spot!P74</f>
        <v>286.39999999999998</v>
      </c>
      <c r="L74">
        <f>TWOMCL!O74</f>
        <v>-0.30633951240552487</v>
      </c>
      <c r="M74">
        <f>EDWPCL!S74</f>
        <v>0</v>
      </c>
      <c r="N74">
        <f>'MSW BWN'!S74</f>
        <v>7.4655936000000001</v>
      </c>
      <c r="O74">
        <f>BRPL_ISGS_exbus!BB74</f>
        <v>1056.1037118118172</v>
      </c>
      <c r="P74" s="77">
        <v>118.25067050596464</v>
      </c>
      <c r="Q74" s="77">
        <v>29.742623999999999</v>
      </c>
      <c r="R74" s="80">
        <v>10.545959595959596</v>
      </c>
      <c r="S74" s="80">
        <v>0</v>
      </c>
      <c r="T74" s="78">
        <f>SUMPRODUCT(LTA!F74:AJ74,LTA!F$101:AJ$101,LTA!F$103:AJ$103)</f>
        <v>64.650000000000006</v>
      </c>
      <c r="U74" s="78">
        <f>SUMPRODUCT(LTA!F74:AJ74,LTA!F$102:AJ$102,LTA!F$103:AJ$103)</f>
        <v>114.83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17.86</v>
      </c>
      <c r="Z74" s="75">
        <f>IEX!N74</f>
        <v>0</v>
      </c>
      <c r="AA74" s="117">
        <f>STOA!H74</f>
        <v>349.78000000000003</v>
      </c>
      <c r="AB74" s="117">
        <f>-STOA!N74</f>
        <v>0</v>
      </c>
      <c r="AC74">
        <f t="shared" si="3"/>
        <v>19.830989205537026</v>
      </c>
      <c r="AD74">
        <f t="shared" si="4"/>
        <v>2233.0751126776026</v>
      </c>
      <c r="AE74">
        <f>'IDT-1'!B74</f>
        <v>0</v>
      </c>
      <c r="AF74" s="26"/>
      <c r="AG74">
        <f t="shared" si="5"/>
        <v>2233.0751126776026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13.278894315469245</v>
      </c>
      <c r="F75">
        <f>GT_Spot!P75</f>
        <v>0</v>
      </c>
      <c r="G75">
        <f>PPCL_NG!P75</f>
        <v>17.54</v>
      </c>
      <c r="H75">
        <f>PPCL_Spot!P75</f>
        <v>67.33</v>
      </c>
      <c r="I75">
        <f>Bawana_NG!P75</f>
        <v>99.62</v>
      </c>
      <c r="J75">
        <f>Bawana_RLNG!P75</f>
        <v>0</v>
      </c>
      <c r="K75">
        <f>Bawana_Spot!P75</f>
        <v>330.55</v>
      </c>
      <c r="L75">
        <f>TWOMCL!O75</f>
        <v>-0.30633951240552487</v>
      </c>
      <c r="M75">
        <f>EDWPCL!S75</f>
        <v>0</v>
      </c>
      <c r="N75">
        <f>'MSW BWN'!S75</f>
        <v>7.7381947999999987</v>
      </c>
      <c r="O75">
        <f>BRPL_ISGS_exbus!BB75</f>
        <v>1097.7405210898175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44.769999999999996</v>
      </c>
      <c r="U75" s="78">
        <f>SUMPRODUCT(LTA!F75:AJ75,LTA!F$102:AJ$102,LTA!F$103:AJ$103)</f>
        <v>113.14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17.45</v>
      </c>
      <c r="Z75" s="75">
        <f>IEX!N75</f>
        <v>0</v>
      </c>
      <c r="AA75" s="117">
        <f>STOA!H75</f>
        <v>291.04999999999995</v>
      </c>
      <c r="AB75" s="117">
        <f>-STOA!N75</f>
        <v>0</v>
      </c>
      <c r="AC75">
        <f t="shared" si="3"/>
        <v>20.334335682715238</v>
      </c>
      <c r="AD75">
        <f t="shared" si="4"/>
        <v>2289.7702295161307</v>
      </c>
      <c r="AE75">
        <f>'IDT-1'!B75</f>
        <v>0</v>
      </c>
      <c r="AF75" s="26"/>
      <c r="AG75">
        <f t="shared" si="5"/>
        <v>2289.7702295161307</v>
      </c>
      <c r="AI75" s="75">
        <f>PXIL!H75</f>
        <v>0</v>
      </c>
      <c r="AJ75" s="75">
        <f>PXIL!N75</f>
        <v>0</v>
      </c>
      <c r="AK75" s="75">
        <f>RTM_IEX!H75</f>
        <v>62.21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13.486130866429887</v>
      </c>
      <c r="F76">
        <f>GT_Spot!P76</f>
        <v>0</v>
      </c>
      <c r="G76">
        <f>PPCL_NG!P76</f>
        <v>17.54</v>
      </c>
      <c r="H76">
        <f>PPCL_Spot!P76</f>
        <v>67.33</v>
      </c>
      <c r="I76">
        <f>Bawana_NG!P76</f>
        <v>99.62</v>
      </c>
      <c r="J76">
        <f>Bawana_RLNG!P76</f>
        <v>0</v>
      </c>
      <c r="K76">
        <f>Bawana_Spot!P76</f>
        <v>330.55</v>
      </c>
      <c r="L76">
        <f>TWOMCL!O76</f>
        <v>-0.30633951240552487</v>
      </c>
      <c r="M76">
        <f>EDWPCL!S76</f>
        <v>0</v>
      </c>
      <c r="N76">
        <f>'MSW BWN'!S76</f>
        <v>7.8101079999999987</v>
      </c>
      <c r="O76">
        <f>BRPL_ISGS_exbus!BB76</f>
        <v>1104.1907704018174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28.880000000000003</v>
      </c>
      <c r="U76" s="78">
        <f>SUMPRODUCT(LTA!F76:AJ76,LTA!F$102:AJ$102,LTA!F$103:AJ$103)</f>
        <v>111.94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15.26</v>
      </c>
      <c r="Z76" s="75">
        <f>IEX!N76</f>
        <v>0</v>
      </c>
      <c r="AA76" s="117">
        <f>STOA!H76</f>
        <v>289.64999999999998</v>
      </c>
      <c r="AB76" s="117">
        <f>-STOA!N76</f>
        <v>0</v>
      </c>
      <c r="AC76">
        <f t="shared" si="3"/>
        <v>19.97925039446929</v>
      </c>
      <c r="AD76">
        <f t="shared" si="4"/>
        <v>2249.7747138673371</v>
      </c>
      <c r="AE76">
        <f>'IDT-1'!B76</f>
        <v>0</v>
      </c>
      <c r="AF76" s="26"/>
      <c r="AG76">
        <f t="shared" si="5"/>
        <v>2249.7747138673371</v>
      </c>
      <c r="AI76" s="75">
        <f>PXIL!H76</f>
        <v>0</v>
      </c>
      <c r="AJ76" s="75">
        <f>PXIL!N76</f>
        <v>0</v>
      </c>
      <c r="AK76" s="75">
        <f>RTM_IEX!H76</f>
        <v>35.81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13.486130866429887</v>
      </c>
      <c r="F77">
        <f>GT_Spot!P77</f>
        <v>0</v>
      </c>
      <c r="G77">
        <f>PPCL_NG!P77</f>
        <v>17.54</v>
      </c>
      <c r="H77">
        <f>PPCL_Spot!P77</f>
        <v>67.33</v>
      </c>
      <c r="I77">
        <f>Bawana_NG!P77</f>
        <v>99.62</v>
      </c>
      <c r="J77">
        <f>Bawana_RLNG!P77</f>
        <v>0</v>
      </c>
      <c r="K77">
        <f>Bawana_Spot!P77</f>
        <v>330.55</v>
      </c>
      <c r="L77">
        <f>TWOMCL!O77</f>
        <v>-0.30633951240552487</v>
      </c>
      <c r="M77">
        <f>EDWPCL!S77</f>
        <v>0</v>
      </c>
      <c r="N77">
        <f>'MSW BWN'!S77</f>
        <v>7.6027303999999996</v>
      </c>
      <c r="O77">
        <f>BRPL_ISGS_exbus!BB77</f>
        <v>1126.5232546330176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16.79</v>
      </c>
      <c r="U77" s="78">
        <f>SUMPRODUCT(LTA!F77:AJ77,LTA!F$102:AJ$102,LTA!F$103:AJ$103)</f>
        <v>103.94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288.25</v>
      </c>
      <c r="AB77" s="117">
        <f>-STOA!N77</f>
        <v>0</v>
      </c>
      <c r="AC77">
        <f t="shared" si="3"/>
        <v>19.997335332823852</v>
      </c>
      <c r="AD77">
        <f t="shared" si="4"/>
        <v>2251.8117355601826</v>
      </c>
      <c r="AE77">
        <f>'IDT-1'!B77</f>
        <v>14.467000000000001</v>
      </c>
      <c r="AF77" s="26"/>
      <c r="AG77">
        <f t="shared" si="5"/>
        <v>2266.2787355601827</v>
      </c>
      <c r="AI77" s="75">
        <f>PXIL!H77</f>
        <v>0</v>
      </c>
      <c r="AJ77" s="75">
        <f>PXIL!N77</f>
        <v>0</v>
      </c>
      <c r="AK77" s="75">
        <f>RTM_IEX!H77</f>
        <v>52.49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13.486130866429887</v>
      </c>
      <c r="F78">
        <f>GT_Spot!P78</f>
        <v>0</v>
      </c>
      <c r="G78">
        <f>PPCL_NG!P78</f>
        <v>17.54</v>
      </c>
      <c r="H78">
        <f>PPCL_Spot!P78</f>
        <v>67.33</v>
      </c>
      <c r="I78">
        <f>Bawana_NG!P78</f>
        <v>99.62</v>
      </c>
      <c r="J78">
        <f>Bawana_RLNG!P78</f>
        <v>0</v>
      </c>
      <c r="K78">
        <f>Bawana_Spot!P78</f>
        <v>330.55</v>
      </c>
      <c r="L78">
        <f>TWOMCL!O78</f>
        <v>-0.30633951240552487</v>
      </c>
      <c r="M78">
        <f>EDWPCL!S78</f>
        <v>0</v>
      </c>
      <c r="N78">
        <f>'MSW BWN'!S78</f>
        <v>7.6027303999999996</v>
      </c>
      <c r="O78">
        <f>BRPL_ISGS_exbus!BB78</f>
        <v>1159.6122215359951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7.62</v>
      </c>
      <c r="U78" s="78">
        <f>SUMPRODUCT(LTA!F78:AJ78,LTA!F$102:AJ$102,LTA!F$103:AJ$103)</f>
        <v>102.81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327.49</v>
      </c>
      <c r="AB78" s="117">
        <f>-STOA!N78</f>
        <v>0</v>
      </c>
      <c r="AC78">
        <f t="shared" si="3"/>
        <v>20.307350241570052</v>
      </c>
      <c r="AD78">
        <f t="shared" si="4"/>
        <v>2286.7306875544141</v>
      </c>
      <c r="AE78">
        <f>'IDT-1'!B78</f>
        <v>23.608000000000001</v>
      </c>
      <c r="AF78" s="26"/>
      <c r="AG78">
        <f t="shared" si="5"/>
        <v>2310.3386875544143</v>
      </c>
      <c r="AI78" s="75">
        <f>PXIL!H78</f>
        <v>0</v>
      </c>
      <c r="AJ78" s="75">
        <f>PXIL!N78</f>
        <v>0</v>
      </c>
      <c r="AK78" s="75">
        <f>RTM_IEX!H78</f>
        <v>25.69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13.486130866429887</v>
      </c>
      <c r="F79">
        <f>GT_Spot!P79</f>
        <v>0</v>
      </c>
      <c r="G79">
        <f>PPCL_NG!P79</f>
        <v>17.54</v>
      </c>
      <c r="H79">
        <f>PPCL_Spot!P79</f>
        <v>67.33</v>
      </c>
      <c r="I79">
        <f>Bawana_NG!P79</f>
        <v>99.62</v>
      </c>
      <c r="J79">
        <f>Bawana_RLNG!P79</f>
        <v>0</v>
      </c>
      <c r="K79">
        <f>Bawana_Spot!P79</f>
        <v>336.78</v>
      </c>
      <c r="L79">
        <f>TWOMCL!O79</f>
        <v>-0.30633951240552487</v>
      </c>
      <c r="M79">
        <f>EDWPCL!S79</f>
        <v>0</v>
      </c>
      <c r="N79">
        <f>'MSW BWN'!S79</f>
        <v>7.634506</v>
      </c>
      <c r="O79">
        <f>BRPL_ISGS_exbus!BB79</f>
        <v>1193.9580799099951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1.19</v>
      </c>
      <c r="U79" s="78">
        <f>SUMPRODUCT(LTA!F79:AJ79,LTA!F$102:AJ$102,LTA!F$103:AJ$103)</f>
        <v>107.84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278.77</v>
      </c>
      <c r="AB79" s="117">
        <f>-STOA!N79</f>
        <v>0</v>
      </c>
      <c r="AC79">
        <f t="shared" si="3"/>
        <v>20.290547628773698</v>
      </c>
      <c r="AD79">
        <f t="shared" si="4"/>
        <v>2218.5451241412102</v>
      </c>
      <c r="AE79">
        <f>'IDT-1'!B79</f>
        <v>38.343000000000004</v>
      </c>
      <c r="AF79" s="26"/>
      <c r="AG79">
        <f t="shared" si="5"/>
        <v>2256.88812414121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13.486130866429887</v>
      </c>
      <c r="F80">
        <f>GT_Spot!P80</f>
        <v>0</v>
      </c>
      <c r="G80">
        <f>PPCL_NG!P80</f>
        <v>17.54</v>
      </c>
      <c r="H80">
        <f>PPCL_Spot!P80</f>
        <v>67.33</v>
      </c>
      <c r="I80">
        <f>Bawana_NG!P80</f>
        <v>99.62</v>
      </c>
      <c r="J80">
        <f>Bawana_RLNG!P80</f>
        <v>0</v>
      </c>
      <c r="K80">
        <f>Bawana_Spot!P80</f>
        <v>336.78</v>
      </c>
      <c r="L80">
        <f>TWOMCL!O80</f>
        <v>-0.30633951240552487</v>
      </c>
      <c r="M80">
        <f>EDWPCL!S80</f>
        <v>0</v>
      </c>
      <c r="N80">
        <f>'MSW BWN'!S80</f>
        <v>7.6746435999999996</v>
      </c>
      <c r="O80">
        <f>BRPL_ISGS_exbus!BB80</f>
        <v>1161.2477756599953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106.77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6.73</v>
      </c>
      <c r="Z80" s="75">
        <f>IEX!N80</f>
        <v>0</v>
      </c>
      <c r="AA80" s="117">
        <f>STOA!H80</f>
        <v>278.41999999999996</v>
      </c>
      <c r="AB80" s="117">
        <f>-STOA!N80</f>
        <v>0</v>
      </c>
      <c r="AC80">
        <f t="shared" si="3"/>
        <v>20.119209309953462</v>
      </c>
      <c r="AD80">
        <f t="shared" si="4"/>
        <v>2181.1662958100305</v>
      </c>
      <c r="AE80">
        <f>'IDT-1'!B80</f>
        <v>33.253999999999998</v>
      </c>
      <c r="AF80" s="26"/>
      <c r="AG80">
        <f t="shared" si="5"/>
        <v>2214.4202958100304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13.486130866429887</v>
      </c>
      <c r="F81">
        <f>GT_Spot!P81</f>
        <v>0</v>
      </c>
      <c r="G81">
        <f>PPCL_NG!P81</f>
        <v>17.54</v>
      </c>
      <c r="H81">
        <f>PPCL_Spot!P81</f>
        <v>67.33</v>
      </c>
      <c r="I81">
        <f>Bawana_NG!P81</f>
        <v>99.62</v>
      </c>
      <c r="J81">
        <f>Bawana_RLNG!P81</f>
        <v>0</v>
      </c>
      <c r="K81">
        <f>Bawana_Spot!P81</f>
        <v>350.78</v>
      </c>
      <c r="L81">
        <f>TWOMCL!O81</f>
        <v>-0.30633951240552487</v>
      </c>
      <c r="M81">
        <f>EDWPCL!S81</f>
        <v>0</v>
      </c>
      <c r="N81">
        <f>'MSW BWN'!S81</f>
        <v>7.6261439999999983</v>
      </c>
      <c r="O81">
        <f>BRPL_ISGS_exbus!BB81</f>
        <v>1148.9175641383952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105.67999999999999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7.82</v>
      </c>
      <c r="Z81" s="75">
        <f>IEX!N81</f>
        <v>0</v>
      </c>
      <c r="AA81" s="117">
        <f>STOA!H81</f>
        <v>278.41999999999996</v>
      </c>
      <c r="AB81" s="117">
        <f>-STOA!N81</f>
        <v>0</v>
      </c>
      <c r="AC81">
        <f t="shared" si="3"/>
        <v>21.012411276780714</v>
      </c>
      <c r="AD81">
        <f t="shared" si="4"/>
        <v>2082.8943827216031</v>
      </c>
      <c r="AE81">
        <f>'IDT-1'!B81</f>
        <v>33.634</v>
      </c>
      <c r="AF81" s="26"/>
      <c r="AG81">
        <f t="shared" si="5"/>
        <v>2116.5283827216031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-141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13.486130866429887</v>
      </c>
      <c r="F82">
        <f>GT_Spot!P82</f>
        <v>0</v>
      </c>
      <c r="G82">
        <f>PPCL_NG!P82</f>
        <v>17.54</v>
      </c>
      <c r="H82">
        <f>PPCL_Spot!P82</f>
        <v>67.33</v>
      </c>
      <c r="I82">
        <f>Bawana_NG!P82</f>
        <v>99.62</v>
      </c>
      <c r="J82">
        <f>Bawana_RLNG!P82</f>
        <v>0</v>
      </c>
      <c r="K82">
        <f>Bawana_Spot!P82</f>
        <v>350.78</v>
      </c>
      <c r="L82">
        <f>TWOMCL!O82</f>
        <v>-0.30633951240552487</v>
      </c>
      <c r="M82">
        <f>EDWPCL!S82</f>
        <v>0</v>
      </c>
      <c r="N82">
        <f>'MSW BWN'!S82</f>
        <v>7.6495575999999996</v>
      </c>
      <c r="O82">
        <f>BRPL_ISGS_exbus!BB82</f>
        <v>1148.9175641383952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104.76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7.64</v>
      </c>
      <c r="Z82" s="75">
        <f>IEX!N82</f>
        <v>0</v>
      </c>
      <c r="AA82" s="117">
        <f>STOA!H82</f>
        <v>278.41999999999996</v>
      </c>
      <c r="AB82" s="117">
        <f>-STOA!N82</f>
        <v>0</v>
      </c>
      <c r="AC82">
        <f t="shared" si="3"/>
        <v>20.408102772473629</v>
      </c>
      <c r="AD82">
        <f t="shared" si="4"/>
        <v>2149.4221048259105</v>
      </c>
      <c r="AE82">
        <f>'IDT-1'!B82</f>
        <v>38.944000000000003</v>
      </c>
      <c r="AF82" s="26"/>
      <c r="AG82">
        <f t="shared" si="5"/>
        <v>2188.3661048259105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13.486130866429887</v>
      </c>
      <c r="F83">
        <f>GT_Spot!P83</f>
        <v>0</v>
      </c>
      <c r="G83">
        <f>PPCL_NG!P83</f>
        <v>17.54</v>
      </c>
      <c r="H83">
        <f>PPCL_Spot!P83</f>
        <v>67.33</v>
      </c>
      <c r="I83">
        <f>Bawana_NG!P83</f>
        <v>99.62</v>
      </c>
      <c r="J83">
        <f>Bawana_RLNG!P83</f>
        <v>0</v>
      </c>
      <c r="K83">
        <f>Bawana_Spot!P83</f>
        <v>186.78</v>
      </c>
      <c r="L83">
        <f>TWOMCL!O83</f>
        <v>-0.30633951240552487</v>
      </c>
      <c r="M83">
        <f>EDWPCL!S83</f>
        <v>0</v>
      </c>
      <c r="N83">
        <f>'MSW BWN'!S83</f>
        <v>7.6027303999999996</v>
      </c>
      <c r="O83">
        <f>BRPL_ISGS_exbus!BB83</f>
        <v>1149.7507845700327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91.61999999999999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409.03000000000003</v>
      </c>
      <c r="AB83" s="117">
        <f>-STOA!N83</f>
        <v>0</v>
      </c>
      <c r="AC83">
        <f t="shared" si="3"/>
        <v>20.21354898610009</v>
      </c>
      <c r="AD83">
        <f t="shared" si="4"/>
        <v>2065.2330518439212</v>
      </c>
      <c r="AE83">
        <f>'IDT-1'!B83</f>
        <v>64.893000000000001</v>
      </c>
      <c r="AF83" s="26"/>
      <c r="AG83">
        <f t="shared" si="5"/>
        <v>2130.1260518439212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13.486130866429887</v>
      </c>
      <c r="F84">
        <f>GT_Spot!P84</f>
        <v>0</v>
      </c>
      <c r="G84">
        <f>PPCL_NG!P84</f>
        <v>17.54</v>
      </c>
      <c r="H84">
        <f>PPCL_Spot!P84</f>
        <v>67.33</v>
      </c>
      <c r="I84">
        <f>Bawana_NG!P84</f>
        <v>99.62</v>
      </c>
      <c r="J84">
        <f>Bawana_RLNG!P84</f>
        <v>0</v>
      </c>
      <c r="K84">
        <f>Bawana_Spot!P84</f>
        <v>186.78</v>
      </c>
      <c r="L84">
        <f>TWOMCL!O84</f>
        <v>-0.30633951240552487</v>
      </c>
      <c r="M84">
        <f>EDWPCL!S84</f>
        <v>0</v>
      </c>
      <c r="N84">
        <f>'MSW BWN'!S84</f>
        <v>7.5776443999999996</v>
      </c>
      <c r="O84">
        <f>BRPL_ISGS_exbus!BB84</f>
        <v>1149.7507845700327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92.26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409.03000000000003</v>
      </c>
      <c r="AB84" s="117">
        <f>-STOA!N84</f>
        <v>0</v>
      </c>
      <c r="AC84">
        <f t="shared" si="3"/>
        <v>19.748419470623737</v>
      </c>
      <c r="AD84">
        <f t="shared" si="4"/>
        <v>2119.3130953593977</v>
      </c>
      <c r="AE84">
        <f>'IDT-1'!B84</f>
        <v>79.858999999999995</v>
      </c>
      <c r="AF84" s="26"/>
      <c r="AG84">
        <f t="shared" si="5"/>
        <v>2199.1720953593976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13.486130866429887</v>
      </c>
      <c r="F85">
        <f>GT_Spot!P85</f>
        <v>0</v>
      </c>
      <c r="G85">
        <f>PPCL_NG!P85</f>
        <v>17.54</v>
      </c>
      <c r="H85">
        <f>PPCL_Spot!P85</f>
        <v>67.33</v>
      </c>
      <c r="I85">
        <f>Bawana_NG!P85</f>
        <v>99.62</v>
      </c>
      <c r="J85">
        <f>Bawana_RLNG!P85</f>
        <v>0</v>
      </c>
      <c r="K85">
        <f>Bawana_Spot!P85</f>
        <v>209.75999999999996</v>
      </c>
      <c r="L85">
        <f>TWOMCL!O85</f>
        <v>-0.30633951240552487</v>
      </c>
      <c r="M85">
        <f>EDWPCL!S85</f>
        <v>0</v>
      </c>
      <c r="N85">
        <f>'MSW BWN'!S85</f>
        <v>7.5625928</v>
      </c>
      <c r="O85">
        <f>BRPL_ISGS_exbus!BB85</f>
        <v>1132.6344679516326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92.68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409.03000000000003</v>
      </c>
      <c r="AB85" s="117">
        <f>-STOA!N85</f>
        <v>0</v>
      </c>
      <c r="AC85">
        <f t="shared" si="3"/>
        <v>19.608264624813526</v>
      </c>
      <c r="AD85">
        <f t="shared" si="4"/>
        <v>2147.7218819868076</v>
      </c>
      <c r="AE85">
        <f>'IDT-1'!B85</f>
        <v>74.956000000000003</v>
      </c>
      <c r="AF85" s="26"/>
      <c r="AG85">
        <f t="shared" si="5"/>
        <v>2222.6778819868077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13.486130866429887</v>
      </c>
      <c r="F86">
        <f>GT_Spot!P86</f>
        <v>0</v>
      </c>
      <c r="G86">
        <f>PPCL_NG!P86</f>
        <v>17.54</v>
      </c>
      <c r="H86">
        <f>PPCL_Spot!P86</f>
        <v>67.33</v>
      </c>
      <c r="I86">
        <f>Bawana_NG!P86</f>
        <v>99.62</v>
      </c>
      <c r="J86">
        <f>Bawana_RLNG!P86</f>
        <v>0</v>
      </c>
      <c r="K86">
        <f>Bawana_Spot!P86</f>
        <v>256.73999999999995</v>
      </c>
      <c r="L86">
        <f>TWOMCL!O86</f>
        <v>-0.30633951240552487</v>
      </c>
      <c r="M86">
        <f>EDWPCL!S86</f>
        <v>0</v>
      </c>
      <c r="N86">
        <f>'MSW BWN'!S86</f>
        <v>7.8351939999999987</v>
      </c>
      <c r="O86">
        <f>BRPL_ISGS_exbus!BB86</f>
        <v>1117.7660955172325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91.990000000000009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409.03000000000003</v>
      </c>
      <c r="AB86" s="117">
        <f>-STOA!N86</f>
        <v>0</v>
      </c>
      <c r="AC86">
        <f t="shared" si="3"/>
        <v>19.913808220517385</v>
      </c>
      <c r="AD86">
        <f t="shared" si="4"/>
        <v>2176.1105671567043</v>
      </c>
      <c r="AE86">
        <f>'IDT-1'!B86</f>
        <v>67.403999999999996</v>
      </c>
      <c r="AF86" s="26"/>
      <c r="AG86">
        <f t="shared" si="5"/>
        <v>2243.5145671567043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14.098369360238543</v>
      </c>
      <c r="F87">
        <f>GT_Spot!P87</f>
        <v>0</v>
      </c>
      <c r="G87">
        <f>PPCL_NG!P87</f>
        <v>17.54</v>
      </c>
      <c r="H87">
        <f>PPCL_Spot!P87</f>
        <v>67.33</v>
      </c>
      <c r="I87">
        <f>Bawana_NG!P87</f>
        <v>99.62</v>
      </c>
      <c r="J87">
        <f>Bawana_RLNG!P87</f>
        <v>0</v>
      </c>
      <c r="K87">
        <f>Bawana_Spot!P87</f>
        <v>213.19000000000003</v>
      </c>
      <c r="L87">
        <f>TWOMCL!O87</f>
        <v>-0.30633951240552487</v>
      </c>
      <c r="M87">
        <f>EDWPCL!S87</f>
        <v>0</v>
      </c>
      <c r="N87">
        <f>'MSW BWN'!S87</f>
        <v>7.3451807999999996</v>
      </c>
      <c r="O87">
        <f>BRPL_ISGS_exbus!BB87</f>
        <v>1091.7247242782803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85.640000000000015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516.73</v>
      </c>
      <c r="AB87" s="117">
        <f>-STOA!N87</f>
        <v>0</v>
      </c>
      <c r="AC87">
        <f t="shared" si="3"/>
        <v>20.034553440800607</v>
      </c>
      <c r="AD87">
        <f t="shared" si="4"/>
        <v>2225.8706759912775</v>
      </c>
      <c r="AE87">
        <f>'IDT-1'!B87</f>
        <v>61.256</v>
      </c>
      <c r="AF87" s="26"/>
      <c r="AG87">
        <f t="shared" si="5"/>
        <v>2287.1266759912774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14.098369360238543</v>
      </c>
      <c r="F88">
        <f>GT_Spot!P88</f>
        <v>0</v>
      </c>
      <c r="G88">
        <f>PPCL_NG!P88</f>
        <v>17.54</v>
      </c>
      <c r="H88">
        <f>PPCL_Spot!P88</f>
        <v>122.22670982268507</v>
      </c>
      <c r="I88">
        <f>Bawana_NG!P88</f>
        <v>99.62</v>
      </c>
      <c r="J88">
        <f>Bawana_RLNG!P88</f>
        <v>0</v>
      </c>
      <c r="K88">
        <f>Bawana_Spot!P88</f>
        <v>219.05</v>
      </c>
      <c r="L88">
        <f>TWOMCL!O88</f>
        <v>-0.30633951240552487</v>
      </c>
      <c r="M88">
        <f>EDWPCL!S88</f>
        <v>0</v>
      </c>
      <c r="N88">
        <f>'MSW BWN'!S88</f>
        <v>7.5291447999999992</v>
      </c>
      <c r="O88">
        <f>BRPL_ISGS_exbus!BB88</f>
        <v>1091.7247242782803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85.919999999999987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516.73</v>
      </c>
      <c r="AB88" s="117">
        <f>-STOA!N88</f>
        <v>0</v>
      </c>
      <c r="AC88">
        <f t="shared" si="3"/>
        <v>20.546660987873654</v>
      </c>
      <c r="AD88">
        <f t="shared" si="4"/>
        <v>2289.5792422668897</v>
      </c>
      <c r="AE88">
        <f>'IDT-1'!B88</f>
        <v>43.902000000000001</v>
      </c>
      <c r="AF88" s="26"/>
      <c r="AG88">
        <f t="shared" si="5"/>
        <v>2333.4812422668897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14.098369360238543</v>
      </c>
      <c r="F89">
        <f>GT_Spot!P89</f>
        <v>0</v>
      </c>
      <c r="G89">
        <f>PPCL_NG!P89</f>
        <v>17.54</v>
      </c>
      <c r="H89">
        <f>PPCL_Spot!P89</f>
        <v>122.22670982268507</v>
      </c>
      <c r="I89">
        <f>Bawana_NG!P89</f>
        <v>99.62</v>
      </c>
      <c r="J89">
        <f>Bawana_RLNG!P89</f>
        <v>0</v>
      </c>
      <c r="K89">
        <f>Bawana_Spot!P89</f>
        <v>326.77999999999997</v>
      </c>
      <c r="L89">
        <f>TWOMCL!O89</f>
        <v>-0.30633951240552487</v>
      </c>
      <c r="M89">
        <f>EDWPCL!S89</f>
        <v>0</v>
      </c>
      <c r="N89">
        <f>'MSW BWN'!S89</f>
        <v>7.9873823999999987</v>
      </c>
      <c r="O89">
        <f>BRPL_ISGS_exbus!BB89</f>
        <v>1117.9030289751452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87.26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10.95</v>
      </c>
      <c r="Z89" s="75">
        <f>IEX!N89</f>
        <v>0</v>
      </c>
      <c r="AA89" s="117">
        <f>STOA!H89</f>
        <v>516.73</v>
      </c>
      <c r="AB89" s="117">
        <f>-STOA!N89</f>
        <v>0</v>
      </c>
      <c r="AC89">
        <f t="shared" si="3"/>
        <v>22.434088083895585</v>
      </c>
      <c r="AD89">
        <f t="shared" si="4"/>
        <v>2383.6483574677327</v>
      </c>
      <c r="AE89">
        <f>'IDT-1'!B89</f>
        <v>24.625</v>
      </c>
      <c r="AF89" s="26"/>
      <c r="AG89">
        <f t="shared" si="5"/>
        <v>2408.2733574677327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-71</v>
      </c>
      <c r="AM89" s="75">
        <f>RTM_PXI!H89</f>
        <v>0</v>
      </c>
      <c r="AN89" s="75">
        <f>RTM_PXI!N89</f>
        <v>0</v>
      </c>
      <c r="AO89" s="192">
        <f>GDAM_IEX!H89</f>
        <v>8.3000000000000007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14.098369360238543</v>
      </c>
      <c r="F90">
        <f>GT_Spot!P90</f>
        <v>0</v>
      </c>
      <c r="G90">
        <f>PPCL_NG!P90</f>
        <v>17.54</v>
      </c>
      <c r="H90">
        <f>PPCL_Spot!P90</f>
        <v>122.22670982268507</v>
      </c>
      <c r="I90">
        <f>Bawana_NG!P90</f>
        <v>99.62</v>
      </c>
      <c r="J90">
        <f>Bawana_RLNG!P90</f>
        <v>0</v>
      </c>
      <c r="K90">
        <f>Bawana_Spot!P90</f>
        <v>354.83</v>
      </c>
      <c r="L90">
        <f>TWOMCL!O90</f>
        <v>-0.30633951240552487</v>
      </c>
      <c r="M90">
        <f>EDWPCL!S90</f>
        <v>0</v>
      </c>
      <c r="N90">
        <f>'MSW BWN'!S90</f>
        <v>7.7381947999999987</v>
      </c>
      <c r="O90">
        <f>BRPL_ISGS_exbus!BB90</f>
        <v>1117.9030289751452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87.78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22.52</v>
      </c>
      <c r="Z90" s="75">
        <f>IEX!N90</f>
        <v>0</v>
      </c>
      <c r="AA90" s="117">
        <f>STOA!H90</f>
        <v>516.73</v>
      </c>
      <c r="AB90" s="117">
        <f>-STOA!N90</f>
        <v>0</v>
      </c>
      <c r="AC90">
        <f t="shared" si="3"/>
        <v>22.909059145848513</v>
      </c>
      <c r="AD90">
        <f t="shared" si="4"/>
        <v>2407.014198805779</v>
      </c>
      <c r="AE90">
        <f>'IDT-1'!B90</f>
        <v>0</v>
      </c>
      <c r="AF90" s="26"/>
      <c r="AG90">
        <f t="shared" si="5"/>
        <v>2407.014198805779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-86</v>
      </c>
      <c r="AM90" s="75">
        <f>RTM_PXI!H90</f>
        <v>0</v>
      </c>
      <c r="AN90" s="75">
        <f>RTM_PXI!N90</f>
        <v>0</v>
      </c>
      <c r="AO90" s="192">
        <f>GDAM_IEX!H90</f>
        <v>7.25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14.098369360238543</v>
      </c>
      <c r="F91">
        <f>GT_Spot!P91</f>
        <v>0</v>
      </c>
      <c r="G91">
        <f>PPCL_NG!P91</f>
        <v>17.54</v>
      </c>
      <c r="H91">
        <f>PPCL_Spot!P91</f>
        <v>122.22670982268507</v>
      </c>
      <c r="I91">
        <f>Bawana_NG!P91</f>
        <v>99.62</v>
      </c>
      <c r="J91">
        <f>Bawana_RLNG!P91</f>
        <v>0</v>
      </c>
      <c r="K91">
        <f>Bawana_Spot!P91</f>
        <v>361.24</v>
      </c>
      <c r="L91">
        <f>TWOMCL!O91</f>
        <v>-0.30633951240552487</v>
      </c>
      <c r="M91">
        <f>EDWPCL!S91</f>
        <v>0</v>
      </c>
      <c r="N91">
        <f>'MSW BWN'!S91</f>
        <v>7.7866943999999991</v>
      </c>
      <c r="O91">
        <f>BRPL_ISGS_exbus!BB91</f>
        <v>1157.6843275051297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88.44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26.07</v>
      </c>
      <c r="Z91" s="75">
        <f>IEX!N91</f>
        <v>0</v>
      </c>
      <c r="AA91" s="117">
        <f>STOA!H91</f>
        <v>544.79</v>
      </c>
      <c r="AB91" s="117">
        <f>-STOA!N91</f>
        <v>0</v>
      </c>
      <c r="AC91">
        <f t="shared" si="3"/>
        <v>23.34996954372652</v>
      </c>
      <c r="AD91">
        <f t="shared" si="4"/>
        <v>2516.9430865378858</v>
      </c>
      <c r="AE91">
        <f>'IDT-1'!B91</f>
        <v>0</v>
      </c>
      <c r="AF91" s="26"/>
      <c r="AG91">
        <f t="shared" si="5"/>
        <v>2516.9430865378858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-56</v>
      </c>
      <c r="AM91" s="75">
        <f>RTM_PXI!H91</f>
        <v>0</v>
      </c>
      <c r="AN91" s="75">
        <f>RTM_PXI!N91</f>
        <v>0</v>
      </c>
      <c r="AO91" s="192">
        <f>GDAM_IEX!H91</f>
        <v>9.11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14.098369360238543</v>
      </c>
      <c r="F92">
        <f>GT_Spot!P92</f>
        <v>0</v>
      </c>
      <c r="G92">
        <f>PPCL_NG!P92</f>
        <v>17.54</v>
      </c>
      <c r="H92">
        <f>PPCL_Spot!P92</f>
        <v>116.26511491113818</v>
      </c>
      <c r="I92">
        <f>Bawana_NG!P92</f>
        <v>99.62</v>
      </c>
      <c r="J92">
        <f>Bawana_RLNG!P92</f>
        <v>0</v>
      </c>
      <c r="K92">
        <f>Bawana_Spot!P92</f>
        <v>360.66</v>
      </c>
      <c r="L92">
        <f>TWOMCL!O92</f>
        <v>-0.30633951240552487</v>
      </c>
      <c r="M92">
        <f>EDWPCL!S92</f>
        <v>0</v>
      </c>
      <c r="N92">
        <f>'MSW BWN'!S92</f>
        <v>7.6830056000000004</v>
      </c>
      <c r="O92">
        <f>BRPL_ISGS_exbus!BB92</f>
        <v>1158.2001978090864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88.69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28.93</v>
      </c>
      <c r="Z92" s="75">
        <f>IEX!N92</f>
        <v>0</v>
      </c>
      <c r="AA92" s="117">
        <f>STOA!H92</f>
        <v>544.79</v>
      </c>
      <c r="AB92" s="117">
        <f>-STOA!N92</f>
        <v>0</v>
      </c>
      <c r="AC92">
        <f t="shared" si="3"/>
        <v>22.825783564496788</v>
      </c>
      <c r="AD92">
        <f t="shared" si="4"/>
        <v>2570.3978591095256</v>
      </c>
      <c r="AE92">
        <f>'IDT-1'!B92</f>
        <v>0</v>
      </c>
      <c r="AF92" s="26"/>
      <c r="AG92">
        <f t="shared" si="5"/>
        <v>2570.3978591095256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9.06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14.098369360238543</v>
      </c>
      <c r="F93">
        <f>GT_Spot!P93</f>
        <v>0</v>
      </c>
      <c r="G93">
        <f>PPCL_NG!P93</f>
        <v>17.54</v>
      </c>
      <c r="H93">
        <f>PPCL_Spot!P93</f>
        <v>116.26511491113818</v>
      </c>
      <c r="I93">
        <f>Bawana_NG!P93</f>
        <v>99.62</v>
      </c>
      <c r="J93">
        <f>Bawana_RLNG!P93</f>
        <v>0</v>
      </c>
      <c r="K93">
        <f>Bawana_Spot!P93</f>
        <v>308.32</v>
      </c>
      <c r="L93">
        <f>TWOMCL!O93</f>
        <v>-0.30633951240552487</v>
      </c>
      <c r="M93">
        <f>EDWPCL!S93</f>
        <v>0</v>
      </c>
      <c r="N93">
        <f>'MSW BWN'!S93</f>
        <v>7.4488695999999992</v>
      </c>
      <c r="O93">
        <f>BRPL_ISGS_exbus!BB93</f>
        <v>1155.4162530666863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88.460000000000008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30.94</v>
      </c>
      <c r="Z93" s="75">
        <f>IEX!N93</f>
        <v>0</v>
      </c>
      <c r="AA93" s="117">
        <f>STOA!H93</f>
        <v>544.79</v>
      </c>
      <c r="AB93" s="117">
        <f>-STOA!N93</f>
        <v>0</v>
      </c>
      <c r="AC93">
        <f t="shared" si="3"/>
        <v>22.698376453963668</v>
      </c>
      <c r="AD93">
        <f t="shared" si="4"/>
        <v>2556.0471854776583</v>
      </c>
      <c r="AE93">
        <f>'IDT-1'!B93</f>
        <v>0</v>
      </c>
      <c r="AF93" s="26"/>
      <c r="AG93">
        <f t="shared" si="5"/>
        <v>2556.0471854776583</v>
      </c>
      <c r="AI93" s="75">
        <f>PXIL!H93</f>
        <v>0</v>
      </c>
      <c r="AJ93" s="75">
        <f>PXIL!N93</f>
        <v>0</v>
      </c>
      <c r="AK93" s="75">
        <f>RTM_IEX!H93</f>
        <v>39.409999999999997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8.75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14.098369360238543</v>
      </c>
      <c r="F94">
        <f>GT_Spot!P94</f>
        <v>0</v>
      </c>
      <c r="G94">
        <f>PPCL_NG!P94</f>
        <v>17.54</v>
      </c>
      <c r="H94">
        <f>PPCL_Spot!P94</f>
        <v>116.26511491113818</v>
      </c>
      <c r="I94">
        <f>Bawana_NG!P94</f>
        <v>99.62</v>
      </c>
      <c r="J94">
        <f>Bawana_RLNG!P94</f>
        <v>0</v>
      </c>
      <c r="K94">
        <f>Bawana_Spot!P94</f>
        <v>309.26</v>
      </c>
      <c r="L94">
        <f>TWOMCL!O94</f>
        <v>-0.30633951240552487</v>
      </c>
      <c r="M94">
        <f>EDWPCL!S94</f>
        <v>0</v>
      </c>
      <c r="N94">
        <f>'MSW BWN'!S94</f>
        <v>7.7866943999999991</v>
      </c>
      <c r="O94">
        <f>BRPL_ISGS_exbus!BB94</f>
        <v>1155.4162530666863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87.67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31.95</v>
      </c>
      <c r="Z94" s="75">
        <f>IEX!N94</f>
        <v>0</v>
      </c>
      <c r="AA94" s="117">
        <f>STOA!H94</f>
        <v>544.79</v>
      </c>
      <c r="AB94" s="117">
        <f>-STOA!N94</f>
        <v>0</v>
      </c>
      <c r="AC94">
        <f t="shared" si="3"/>
        <v>22.699237312203667</v>
      </c>
      <c r="AD94">
        <f t="shared" si="4"/>
        <v>2556.1441494194187</v>
      </c>
      <c r="AE94">
        <f>'IDT-1'!B94</f>
        <v>0</v>
      </c>
      <c r="AF94" s="26"/>
      <c r="AG94">
        <f t="shared" si="5"/>
        <v>2556.1441494194187</v>
      </c>
      <c r="AI94" s="75">
        <f>PXIL!H94</f>
        <v>0</v>
      </c>
      <c r="AJ94" s="75">
        <f>PXIL!N94</f>
        <v>0</v>
      </c>
      <c r="AK94" s="75">
        <f>RTM_IEX!H94</f>
        <v>38.630000000000003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8.1300000000000008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14.098369360238543</v>
      </c>
      <c r="F95">
        <f>GT_Spot!P95</f>
        <v>0</v>
      </c>
      <c r="G95">
        <f>PPCL_NG!P95</f>
        <v>17.54</v>
      </c>
      <c r="H95">
        <f>PPCL_Spot!P95</f>
        <v>116.26511491113818</v>
      </c>
      <c r="I95">
        <f>Bawana_NG!P95</f>
        <v>99.62</v>
      </c>
      <c r="J95">
        <f>Bawana_RLNG!P95</f>
        <v>0</v>
      </c>
      <c r="K95">
        <f>Bawana_Spot!P95</f>
        <v>283.88</v>
      </c>
      <c r="L95">
        <f>TWOMCL!O95</f>
        <v>-0.30633951240552487</v>
      </c>
      <c r="M95">
        <f>EDWPCL!S95</f>
        <v>0</v>
      </c>
      <c r="N95">
        <f>'MSW BWN'!S95</f>
        <v>8.0676575999999987</v>
      </c>
      <c r="O95">
        <f>BRPL_ISGS_exbus!BB95</f>
        <v>1108.5784114722862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86.47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11.55</v>
      </c>
      <c r="Z95" s="75">
        <f>IEX!N95</f>
        <v>0</v>
      </c>
      <c r="AA95" s="117">
        <f>STOA!H95</f>
        <v>797.31</v>
      </c>
      <c r="AB95" s="117">
        <f>-STOA!N95</f>
        <v>0</v>
      </c>
      <c r="AC95">
        <f t="shared" si="3"/>
        <v>23.791696782332945</v>
      </c>
      <c r="AD95">
        <f t="shared" si="4"/>
        <v>2679.1948115548885</v>
      </c>
      <c r="AE95">
        <f>'IDT-1'!B95</f>
        <v>0</v>
      </c>
      <c r="AF95" s="26"/>
      <c r="AG95">
        <f t="shared" si="5"/>
        <v>2679.1948115548885</v>
      </c>
      <c r="AI95" s="75">
        <f>PXIL!H95</f>
        <v>0</v>
      </c>
      <c r="AJ95" s="75">
        <f>PXIL!N95</f>
        <v>0</v>
      </c>
      <c r="AK95" s="75">
        <f>RTM_IEX!H95</f>
        <v>5.97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5.95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14.098369360238543</v>
      </c>
      <c r="F96">
        <f>GT_Spot!P96</f>
        <v>0</v>
      </c>
      <c r="G96">
        <f>PPCL_NG!P96</f>
        <v>17.54</v>
      </c>
      <c r="H96">
        <f>PPCL_Spot!P96</f>
        <v>116.26511491113818</v>
      </c>
      <c r="I96">
        <f>Bawana_NG!P96</f>
        <v>99.62</v>
      </c>
      <c r="J96">
        <f>Bawana_RLNG!P96</f>
        <v>0</v>
      </c>
      <c r="K96">
        <f>Bawana_Spot!P96</f>
        <v>277.85000000000002</v>
      </c>
      <c r="L96">
        <f>TWOMCL!O96</f>
        <v>-0.30633951240552487</v>
      </c>
      <c r="M96">
        <f>EDWPCL!S96</f>
        <v>0</v>
      </c>
      <c r="N96">
        <f>'MSW BWN'!S96</f>
        <v>8.0041063999999977</v>
      </c>
      <c r="O96">
        <f>BRPL_ISGS_exbus!BB96</f>
        <v>1108.5784114722862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86.06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12.38</v>
      </c>
      <c r="Z96" s="75">
        <f>IEX!N96</f>
        <v>0</v>
      </c>
      <c r="AA96" s="117">
        <f>STOA!H96</f>
        <v>797.31</v>
      </c>
      <c r="AB96" s="117">
        <f>-STOA!N96</f>
        <v>0</v>
      </c>
      <c r="AC96">
        <f t="shared" si="3"/>
        <v>23.739305531772946</v>
      </c>
      <c r="AD96">
        <f t="shared" si="4"/>
        <v>2673.2936516054488</v>
      </c>
      <c r="AE96">
        <f>'IDT-1'!B96</f>
        <v>0</v>
      </c>
      <c r="AF96" s="26"/>
      <c r="AG96">
        <f t="shared" si="5"/>
        <v>2673.2936516054488</v>
      </c>
      <c r="AI96" s="75">
        <f>PXIL!H96</f>
        <v>0</v>
      </c>
      <c r="AJ96" s="75">
        <f>PXIL!N96</f>
        <v>0</v>
      </c>
      <c r="AK96" s="75">
        <f>RTM_IEX!H96</f>
        <v>5.64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6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14.098369360238543</v>
      </c>
      <c r="F97">
        <f>GT_Spot!P97</f>
        <v>0</v>
      </c>
      <c r="G97">
        <f>PPCL_NG!P97</f>
        <v>17.54</v>
      </c>
      <c r="H97">
        <f>PPCL_Spot!P97</f>
        <v>116.26511491113818</v>
      </c>
      <c r="I97">
        <f>Bawana_NG!P97</f>
        <v>99.62</v>
      </c>
      <c r="J97">
        <f>Bawana_RLNG!P97</f>
        <v>0</v>
      </c>
      <c r="K97">
        <f>Bawana_Spot!P97</f>
        <v>308.60000000000002</v>
      </c>
      <c r="L97">
        <f>TWOMCL!O97</f>
        <v>-0.30633951240552487</v>
      </c>
      <c r="M97">
        <f>EDWPCL!S97</f>
        <v>0</v>
      </c>
      <c r="N97">
        <f>'MSW BWN'!S97</f>
        <v>7.7632808000000004</v>
      </c>
      <c r="O97">
        <f>BRPL_ISGS_exbus!BB97</f>
        <v>1099.9081717892154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85.9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26.37</v>
      </c>
      <c r="Z97" s="75">
        <f>IEX!N97</f>
        <v>0</v>
      </c>
      <c r="AA97" s="117">
        <f>STOA!H97</f>
        <v>692.81999999999994</v>
      </c>
      <c r="AB97" s="117">
        <f>-STOA!N97</f>
        <v>0</v>
      </c>
      <c r="AC97">
        <f t="shared" si="3"/>
        <v>23.687024157281925</v>
      </c>
      <c r="AD97">
        <f t="shared" si="4"/>
        <v>2667.4048676968691</v>
      </c>
      <c r="AE97">
        <f>'IDT-1'!B97</f>
        <v>0</v>
      </c>
      <c r="AF97" s="26"/>
      <c r="AG97">
        <f t="shared" si="5"/>
        <v>2667.4048676968691</v>
      </c>
      <c r="AI97" s="75">
        <f>PXIL!H97</f>
        <v>0</v>
      </c>
      <c r="AJ97" s="75">
        <f>PXIL!N97</f>
        <v>0</v>
      </c>
      <c r="AK97" s="75">
        <f>RTM_IEX!H97</f>
        <v>67.95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6.57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14.098369360238543</v>
      </c>
      <c r="F98">
        <f>GT_Spot!P98</f>
        <v>0</v>
      </c>
      <c r="G98">
        <f>PPCL_NG!P98</f>
        <v>17.54</v>
      </c>
      <c r="H98">
        <f>PPCL_Spot!P98</f>
        <v>116.26511491113818</v>
      </c>
      <c r="I98">
        <f>Bawana_NG!P98</f>
        <v>99.62</v>
      </c>
      <c r="J98">
        <f>Bawana_RLNG!P98</f>
        <v>0</v>
      </c>
      <c r="K98">
        <f>Bawana_Spot!P98</f>
        <v>313.64</v>
      </c>
      <c r="L98">
        <f>TWOMCL!O98</f>
        <v>-0.30633951240552487</v>
      </c>
      <c r="M98">
        <f>EDWPCL!S98</f>
        <v>0</v>
      </c>
      <c r="N98">
        <f>'MSW BWN'!S98</f>
        <v>7.7298327999999996</v>
      </c>
      <c r="O98">
        <f>BRPL_ISGS_exbus!BB98</f>
        <v>1092.9996799191583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84.990000000000009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26.36</v>
      </c>
      <c r="Z98" s="75">
        <f>IEX!N98</f>
        <v>0</v>
      </c>
      <c r="AA98" s="117">
        <f>STOA!H98</f>
        <v>692.81999999999994</v>
      </c>
      <c r="AB98" s="117">
        <f>-STOA!N98</f>
        <v>0</v>
      </c>
      <c r="AC98">
        <f t="shared" si="3"/>
        <v>23.665359086425418</v>
      </c>
      <c r="AD98">
        <f t="shared" si="4"/>
        <v>2664.9645928976684</v>
      </c>
      <c r="AE98">
        <f>'IDT-1'!B98</f>
        <v>0</v>
      </c>
      <c r="AF98" s="26"/>
      <c r="AG98">
        <f t="shared" si="5"/>
        <v>2664.9645928976684</v>
      </c>
      <c r="AI98" s="75">
        <f>PXIL!H98</f>
        <v>0</v>
      </c>
      <c r="AJ98" s="75">
        <f>PXIL!N98</f>
        <v>0</v>
      </c>
      <c r="AK98" s="75">
        <f>RTM_IEX!H98</f>
        <v>68.16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6.72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0.31265019747928435</v>
      </c>
      <c r="F99">
        <f t="shared" si="6"/>
        <v>0</v>
      </c>
      <c r="G99">
        <f t="shared" si="6"/>
        <v>0.42095999999999945</v>
      </c>
      <c r="H99">
        <f t="shared" si="6"/>
        <v>1.7663460368060493</v>
      </c>
      <c r="I99">
        <f t="shared" si="6"/>
        <v>2.390880000000001</v>
      </c>
      <c r="J99">
        <f t="shared" si="6"/>
        <v>0</v>
      </c>
      <c r="K99">
        <f t="shared" si="6"/>
        <v>7.3105251329877747</v>
      </c>
      <c r="L99">
        <f t="shared" si="6"/>
        <v>-7.3521482977326061E-3</v>
      </c>
      <c r="M99">
        <f t="shared" si="6"/>
        <v>0</v>
      </c>
      <c r="N99">
        <f t="shared" si="6"/>
        <v>0.18251988259999991</v>
      </c>
      <c r="O99">
        <f t="shared" si="6"/>
        <v>25.212054061392312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0.42160688131313157</v>
      </c>
      <c r="S99" s="80">
        <f t="shared" si="6"/>
        <v>0</v>
      </c>
      <c r="T99" s="78">
        <f t="shared" si="6"/>
        <v>2.7442350000000002</v>
      </c>
      <c r="U99" s="78">
        <f t="shared" si="6"/>
        <v>1.8083800000000003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0.28831500000000004</v>
      </c>
      <c r="Z99" s="75">
        <f t="shared" si="6"/>
        <v>0</v>
      </c>
      <c r="AA99" s="117">
        <f t="shared" si="6"/>
        <v>6.7518399999999987</v>
      </c>
      <c r="AB99" s="117">
        <f t="shared" si="6"/>
        <v>0</v>
      </c>
      <c r="AC99">
        <f t="shared" si="6"/>
        <v>0.48468937399449236</v>
      </c>
      <c r="AD99">
        <f t="shared" si="6"/>
        <v>51.072382238429476</v>
      </c>
      <c r="AE99">
        <f t="shared" si="6"/>
        <v>0.59385050000000006</v>
      </c>
      <c r="AG99">
        <f t="shared" si="6"/>
        <v>51.6662327384295</v>
      </c>
      <c r="AI99">
        <f t="shared" si="6"/>
        <v>0</v>
      </c>
      <c r="AJ99">
        <f t="shared" si="6"/>
        <v>0</v>
      </c>
      <c r="AK99">
        <f t="shared" si="6"/>
        <v>0.10290000000000001</v>
      </c>
      <c r="AL99">
        <f t="shared" si="6"/>
        <v>-1.7455000000000001</v>
      </c>
      <c r="AM99">
        <f t="shared" si="6"/>
        <v>0</v>
      </c>
      <c r="AN99">
        <f t="shared" si="6"/>
        <v>0</v>
      </c>
      <c r="AO99">
        <f t="shared" si="6"/>
        <v>4.4872499999999996E-2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44679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13.293352192362095</v>
      </c>
      <c r="F3">
        <f>GT_Spot!Q3</f>
        <v>0</v>
      </c>
      <c r="G3">
        <f>PPCL_NG!Q3</f>
        <v>9.9600000000000009</v>
      </c>
      <c r="H3">
        <f>PPCL_Spot!Q3</f>
        <v>39.0501</v>
      </c>
      <c r="I3">
        <f>Bawana_NG!Q3</f>
        <v>49.92</v>
      </c>
      <c r="J3">
        <f>Bawana_RLNG!Q3</f>
        <v>0</v>
      </c>
      <c r="K3">
        <f>Bawana_Spot!Q3</f>
        <v>109.11818136364394</v>
      </c>
      <c r="L3">
        <f>TWOMCL!P3</f>
        <v>0</v>
      </c>
      <c r="M3">
        <f>EDWPCL!T3</f>
        <v>0</v>
      </c>
      <c r="N3">
        <f>'MSW BWN'!T3</f>
        <v>4.423411999999999</v>
      </c>
      <c r="O3">
        <f>BYPL_ISGS_exbus!BB3</f>
        <v>783.3331520888579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109.45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56.67</v>
      </c>
      <c r="Z3" s="75">
        <f>IEX!O3</f>
        <v>0</v>
      </c>
      <c r="AA3" s="117">
        <f>STOA!I3</f>
        <v>173.15999999999997</v>
      </c>
      <c r="AB3" s="117">
        <f>-STOA!O3</f>
        <v>-20</v>
      </c>
      <c r="AC3">
        <f>SUMIF(B3:AB3,"&gt;0")*$AC$2-SUMIF(B3:AB3,"&lt;0")*($AC$2/(1-$AC$2))+SUMIF(AI3:AR3,"&gt;0")*$AC$2-SUMIF(AI3:AR3,"&lt;0")*($AC$2/(1-$AC$2))</f>
        <v>13.390081861194528</v>
      </c>
      <c r="AD3">
        <f>SUM(B3:AB3,AI3:AR3)-AC3</f>
        <v>1407.7662232620737</v>
      </c>
      <c r="AE3">
        <f>'IDT-1'!C3</f>
        <v>0</v>
      </c>
      <c r="AF3" s="26"/>
      <c r="AG3">
        <f>SUM(AD3:AF3)</f>
        <v>1407.7662232620737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37.19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13.293352192362095</v>
      </c>
      <c r="F4">
        <f>GT_Spot!Q4</f>
        <v>0</v>
      </c>
      <c r="G4">
        <f>PPCL_NG!Q4</f>
        <v>9.9600000000000009</v>
      </c>
      <c r="H4">
        <f>PPCL_Spot!Q4</f>
        <v>39.0501</v>
      </c>
      <c r="I4">
        <f>Bawana_NG!Q4</f>
        <v>49.92</v>
      </c>
      <c r="J4">
        <f>Bawana_RLNG!Q4</f>
        <v>0</v>
      </c>
      <c r="K4">
        <f>Bawana_Spot!Q4</f>
        <v>113.41</v>
      </c>
      <c r="L4">
        <f>TWOMCL!P4</f>
        <v>0</v>
      </c>
      <c r="M4">
        <f>EDWPCL!T4</f>
        <v>0</v>
      </c>
      <c r="N4">
        <f>'MSW BWN'!T4</f>
        <v>4.3775239999999993</v>
      </c>
      <c r="O4">
        <f>BYPL_ISGS_exbus!BB4</f>
        <v>783.3331520888579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109.47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48.76</v>
      </c>
      <c r="Z4" s="75">
        <f>IEX!O4</f>
        <v>0</v>
      </c>
      <c r="AA4" s="117">
        <f>STOA!I4</f>
        <v>173.15999999999997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13.327830050794459</v>
      </c>
      <c r="AD4">
        <f t="shared" ref="AD4:AD67" si="1">SUM(B4:AB4,AI4:AR4)-AC4</f>
        <v>1400.7544057088296</v>
      </c>
      <c r="AE4">
        <f>'IDT-1'!C4</f>
        <v>0</v>
      </c>
      <c r="AF4" s="26"/>
      <c r="AG4">
        <f t="shared" ref="AG4:AG67" si="2">SUM(AD4:AF4)</f>
        <v>1400.7544057088296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33.76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13.293352192362095</v>
      </c>
      <c r="F5">
        <f>GT_Spot!Q5</f>
        <v>0</v>
      </c>
      <c r="G5">
        <f>PPCL_NG!Q5</f>
        <v>9.9600000000000009</v>
      </c>
      <c r="H5">
        <f>PPCL_Spot!Q5</f>
        <v>39.0501</v>
      </c>
      <c r="I5">
        <f>Bawana_NG!Q5</f>
        <v>49.92</v>
      </c>
      <c r="J5">
        <f>Bawana_RLNG!Q5</f>
        <v>0</v>
      </c>
      <c r="K5">
        <f>Bawana_Spot!Q5</f>
        <v>117.29</v>
      </c>
      <c r="L5">
        <f>TWOMCL!P5</f>
        <v>0</v>
      </c>
      <c r="M5">
        <f>EDWPCL!T5</f>
        <v>0</v>
      </c>
      <c r="N5">
        <f>'MSW BWN'!T5</f>
        <v>4.5983599999999987</v>
      </c>
      <c r="O5">
        <f>BYPL_ISGS_exbus!BB5</f>
        <v>778.82323984885784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111.64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44.73</v>
      </c>
      <c r="Z5" s="75">
        <f>IEX!O5</f>
        <v>0</v>
      </c>
      <c r="AA5" s="117">
        <f>STOA!I5</f>
        <v>173.15999999999997</v>
      </c>
      <c r="AB5" s="117">
        <f>-STOA!O5</f>
        <v>-20</v>
      </c>
      <c r="AC5">
        <f t="shared" si="0"/>
        <v>13.607332643159292</v>
      </c>
      <c r="AD5">
        <f t="shared" si="1"/>
        <v>1361.9258268764647</v>
      </c>
      <c r="AE5">
        <f>'IDT-1'!C5</f>
        <v>0</v>
      </c>
      <c r="AF5" s="26"/>
      <c r="AG5">
        <f t="shared" si="2"/>
        <v>1361.9258268764647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-65</v>
      </c>
      <c r="AM5" s="75">
        <f>RTM_PXI!I5</f>
        <v>0</v>
      </c>
      <c r="AN5" s="75">
        <f>RTM_PXI!O5</f>
        <v>0</v>
      </c>
      <c r="AO5" s="192">
        <f>GDAM_IEX!I5</f>
        <v>32.479999999999997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13.293352192362095</v>
      </c>
      <c r="F6">
        <f>GT_Spot!Q6</f>
        <v>0</v>
      </c>
      <c r="G6">
        <f>PPCL_NG!Q6</f>
        <v>9.9600000000000009</v>
      </c>
      <c r="H6">
        <f>PPCL_Spot!Q6</f>
        <v>39.0501</v>
      </c>
      <c r="I6">
        <f>Bawana_NG!Q6</f>
        <v>49.92</v>
      </c>
      <c r="J6">
        <f>Bawana_RLNG!Q6</f>
        <v>0</v>
      </c>
      <c r="K6">
        <f>Bawana_Spot!Q6</f>
        <v>120</v>
      </c>
      <c r="L6">
        <f>TWOMCL!P6</f>
        <v>0</v>
      </c>
      <c r="M6">
        <f>EDWPCL!T6</f>
        <v>0</v>
      </c>
      <c r="N6">
        <f>'MSW BWN'!T6</f>
        <v>4.4922439999999986</v>
      </c>
      <c r="O6">
        <f>BYPL_ISGS_exbus!BB6</f>
        <v>778.82323984885784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111.98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35.229999999999997</v>
      </c>
      <c r="Z6" s="75">
        <f>IEX!O6</f>
        <v>0</v>
      </c>
      <c r="AA6" s="117">
        <f>STOA!I6</f>
        <v>173.15999999999997</v>
      </c>
      <c r="AB6" s="117">
        <f>-STOA!O6</f>
        <v>-20</v>
      </c>
      <c r="AC6">
        <f t="shared" si="0"/>
        <v>13.542813459970272</v>
      </c>
      <c r="AD6">
        <f t="shared" si="1"/>
        <v>1344.6142300596539</v>
      </c>
      <c r="AE6">
        <f>'IDT-1'!C6</f>
        <v>0</v>
      </c>
      <c r="AF6" s="26"/>
      <c r="AG6">
        <f t="shared" si="2"/>
        <v>1344.6142300596539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-70</v>
      </c>
      <c r="AM6" s="75">
        <f>RTM_PXI!I6</f>
        <v>0</v>
      </c>
      <c r="AN6" s="75">
        <f>RTM_PXI!O6</f>
        <v>0</v>
      </c>
      <c r="AO6" s="192">
        <f>GDAM_IEX!I6</f>
        <v>26.66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13.293352192362095</v>
      </c>
      <c r="F7">
        <f>GT_Spot!Q7</f>
        <v>0</v>
      </c>
      <c r="G7">
        <f>PPCL_NG!Q7</f>
        <v>9.9600000000000009</v>
      </c>
      <c r="H7">
        <f>PPCL_Spot!Q7</f>
        <v>39.0501</v>
      </c>
      <c r="I7">
        <f>Bawana_NG!Q7</f>
        <v>49.92</v>
      </c>
      <c r="J7">
        <f>Bawana_RLNG!Q7</f>
        <v>0</v>
      </c>
      <c r="K7">
        <f>Bawana_Spot!Q7</f>
        <v>98.922891593327918</v>
      </c>
      <c r="L7">
        <f>TWOMCL!P7</f>
        <v>0</v>
      </c>
      <c r="M7">
        <f>EDWPCL!T7</f>
        <v>0</v>
      </c>
      <c r="N7">
        <f>'MSW BWN'!T7</f>
        <v>4.4788599999999983</v>
      </c>
      <c r="O7">
        <f>BYPL_ISGS_exbus!BB7</f>
        <v>774.16882954885796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112.32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55.81</v>
      </c>
      <c r="Z7" s="75">
        <f>IEX!O7</f>
        <v>0</v>
      </c>
      <c r="AA7" s="117">
        <f>STOA!I7</f>
        <v>124.79</v>
      </c>
      <c r="AB7" s="117">
        <f>-STOA!O7</f>
        <v>-20</v>
      </c>
      <c r="AC7">
        <f t="shared" si="0"/>
        <v>12.950249128096672</v>
      </c>
      <c r="AD7">
        <f t="shared" si="1"/>
        <v>1328.0918916848552</v>
      </c>
      <c r="AE7">
        <f>'IDT-1'!C7</f>
        <v>0</v>
      </c>
      <c r="AF7" s="26"/>
      <c r="AG7">
        <f t="shared" si="2"/>
        <v>1328.0918916848552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37.74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13.293352192362095</v>
      </c>
      <c r="F8">
        <f>GT_Spot!Q8</f>
        <v>0</v>
      </c>
      <c r="G8">
        <f>PPCL_NG!Q8</f>
        <v>9.9600000000000009</v>
      </c>
      <c r="H8">
        <f>PPCL_Spot!Q8</f>
        <v>39.0501</v>
      </c>
      <c r="I8">
        <f>Bawana_NG!Q8</f>
        <v>49.92</v>
      </c>
      <c r="J8">
        <f>Bawana_RLNG!Q8</f>
        <v>0</v>
      </c>
      <c r="K8">
        <f>Bawana_Spot!Q8</f>
        <v>104.22285551955915</v>
      </c>
      <c r="L8">
        <f>TWOMCL!P8</f>
        <v>0</v>
      </c>
      <c r="M8">
        <f>EDWPCL!T8</f>
        <v>0</v>
      </c>
      <c r="N8">
        <f>'MSW BWN'!T8</f>
        <v>4.4463559999999989</v>
      </c>
      <c r="O8">
        <f>BYPL_ISGS_exbus!BB8</f>
        <v>773.77927457485794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112.51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44.59</v>
      </c>
      <c r="Z8" s="75">
        <f>IEX!O8</f>
        <v>0</v>
      </c>
      <c r="AA8" s="117">
        <f>STOA!I8</f>
        <v>124.79</v>
      </c>
      <c r="AB8" s="117">
        <f>-STOA!O8</f>
        <v>-20</v>
      </c>
      <c r="AC8">
        <f t="shared" si="0"/>
        <v>12.888053329287285</v>
      </c>
      <c r="AD8">
        <f t="shared" si="1"/>
        <v>1311.041992435896</v>
      </c>
      <c r="AE8">
        <f>'IDT-1'!C8</f>
        <v>0</v>
      </c>
      <c r="AF8" s="26"/>
      <c r="AG8">
        <f t="shared" si="2"/>
        <v>1311.041992435896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-50</v>
      </c>
      <c r="AM8" s="75">
        <f>RTM_PXI!I8</f>
        <v>0</v>
      </c>
      <c r="AN8" s="75">
        <f>RTM_PXI!O8</f>
        <v>0</v>
      </c>
      <c r="AO8" s="192">
        <f>GDAM_IEX!I8</f>
        <v>31.78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13.293352192362095</v>
      </c>
      <c r="F9">
        <f>GT_Spot!Q9</f>
        <v>0</v>
      </c>
      <c r="G9">
        <f>PPCL_NG!Q9</f>
        <v>9.9600000000000009</v>
      </c>
      <c r="H9">
        <f>PPCL_Spot!Q9</f>
        <v>39.0501</v>
      </c>
      <c r="I9">
        <f>Bawana_NG!Q9</f>
        <v>49.92</v>
      </c>
      <c r="J9">
        <f>Bawana_RLNG!Q9</f>
        <v>0</v>
      </c>
      <c r="K9">
        <f>Bawana_Spot!Q9</f>
        <v>107.01000000000002</v>
      </c>
      <c r="L9">
        <f>TWOMCL!P9</f>
        <v>0</v>
      </c>
      <c r="M9">
        <f>EDWPCL!T9</f>
        <v>0</v>
      </c>
      <c r="N9">
        <f>'MSW BWN'!T9</f>
        <v>4.3775239999999993</v>
      </c>
      <c r="O9">
        <f>BYPL_ISGS_exbus!BB9</f>
        <v>770.980189494858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112.66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36.75</v>
      </c>
      <c r="Z9" s="75">
        <f>IEX!O9</f>
        <v>0</v>
      </c>
      <c r="AA9" s="117">
        <f>STOA!I9</f>
        <v>124.79</v>
      </c>
      <c r="AB9" s="117">
        <f>-STOA!O9</f>
        <v>-20</v>
      </c>
      <c r="AC9">
        <f t="shared" si="0"/>
        <v>12.955433080855073</v>
      </c>
      <c r="AD9">
        <f t="shared" si="1"/>
        <v>1278.4538400847691</v>
      </c>
      <c r="AE9">
        <f>'IDT-1'!C9</f>
        <v>0</v>
      </c>
      <c r="AF9" s="26"/>
      <c r="AG9">
        <f t="shared" si="2"/>
        <v>1278.4538400847691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27.03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13.293352192362095</v>
      </c>
      <c r="F10">
        <f>GT_Spot!Q10</f>
        <v>0</v>
      </c>
      <c r="G10">
        <f>PPCL_NG!Q10</f>
        <v>9.9600000000000009</v>
      </c>
      <c r="H10">
        <f>PPCL_Spot!Q10</f>
        <v>39.0501</v>
      </c>
      <c r="I10">
        <f>Bawana_NG!Q10</f>
        <v>49.92</v>
      </c>
      <c r="J10">
        <f>Bawana_RLNG!Q10</f>
        <v>0</v>
      </c>
      <c r="K10">
        <f>Bawana_Spot!Q10</f>
        <v>112.00281273549581</v>
      </c>
      <c r="L10">
        <f>TWOMCL!P10</f>
        <v>0</v>
      </c>
      <c r="M10">
        <f>EDWPCL!T10</f>
        <v>0</v>
      </c>
      <c r="N10">
        <f>'MSW BWN'!T10</f>
        <v>4.4970239999999988</v>
      </c>
      <c r="O10">
        <f>BYPL_ISGS_exbus!BB10</f>
        <v>770.980189494858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112.56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24.83</v>
      </c>
      <c r="Z10" s="75">
        <f>IEX!O10</f>
        <v>0</v>
      </c>
      <c r="AA10" s="117">
        <f>STOA!I10</f>
        <v>124.79</v>
      </c>
      <c r="AB10" s="117">
        <f>-STOA!O10</f>
        <v>-20</v>
      </c>
      <c r="AC10">
        <f t="shared" si="0"/>
        <v>12.472464332039621</v>
      </c>
      <c r="AD10">
        <f t="shared" si="1"/>
        <v>1304.4091215690803</v>
      </c>
      <c r="AE10">
        <f>'IDT-1'!C10</f>
        <v>0</v>
      </c>
      <c r="AF10" s="26"/>
      <c r="AG10">
        <f t="shared" si="2"/>
        <v>1304.4091215690803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19.41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13.293352192362095</v>
      </c>
      <c r="F11">
        <f>GT_Spot!Q11</f>
        <v>0</v>
      </c>
      <c r="G11">
        <f>PPCL_NG!Q11</f>
        <v>9.9600000000000009</v>
      </c>
      <c r="H11">
        <f>PPCL_Spot!Q11</f>
        <v>39.0501</v>
      </c>
      <c r="I11">
        <f>Bawana_NG!Q11</f>
        <v>49.92</v>
      </c>
      <c r="J11">
        <f>Bawana_RLNG!Q11</f>
        <v>0</v>
      </c>
      <c r="K11">
        <f>Bawana_Spot!Q11</f>
        <v>65</v>
      </c>
      <c r="L11">
        <f>TWOMCL!P11</f>
        <v>0</v>
      </c>
      <c r="M11">
        <f>EDWPCL!T11</f>
        <v>0</v>
      </c>
      <c r="N11">
        <f>'MSW BWN'!T11</f>
        <v>4.5104079999999991</v>
      </c>
      <c r="O11">
        <f>BYPL_ISGS_exbus!BB11</f>
        <v>770.980189494858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112.56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35.590000000000003</v>
      </c>
      <c r="Z11" s="75">
        <f>IEX!O11</f>
        <v>0</v>
      </c>
      <c r="AA11" s="117">
        <f>STOA!I11</f>
        <v>89.960000000000008</v>
      </c>
      <c r="AB11" s="117">
        <f>-STOA!O11</f>
        <v>-20</v>
      </c>
      <c r="AC11">
        <f t="shared" si="0"/>
        <v>11.615205533501397</v>
      </c>
      <c r="AD11">
        <f t="shared" si="1"/>
        <v>1268.1169516321224</v>
      </c>
      <c r="AE11">
        <f>'IDT-1'!C11</f>
        <v>0</v>
      </c>
      <c r="AF11" s="26"/>
      <c r="AG11">
        <f t="shared" si="2"/>
        <v>1268.1169516321224</v>
      </c>
      <c r="AI11" s="75">
        <f>PXIL!I11</f>
        <v>0</v>
      </c>
      <c r="AJ11" s="75">
        <f>PXIL!O11</f>
        <v>0</v>
      </c>
      <c r="AK11" s="75">
        <f>RTM_IEX!I11</f>
        <v>0.45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22.87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13.293352192362095</v>
      </c>
      <c r="F12">
        <f>GT_Spot!Q12</f>
        <v>0</v>
      </c>
      <c r="G12">
        <f>PPCL_NG!Q12</f>
        <v>9.9600000000000009</v>
      </c>
      <c r="H12">
        <f>PPCL_Spot!Q12</f>
        <v>39.0501</v>
      </c>
      <c r="I12">
        <f>Bawana_NG!Q12</f>
        <v>49.92</v>
      </c>
      <c r="J12">
        <f>Bawana_RLNG!Q12</f>
        <v>0</v>
      </c>
      <c r="K12">
        <f>Bawana_Spot!Q12</f>
        <v>65</v>
      </c>
      <c r="L12">
        <f>TWOMCL!P12</f>
        <v>0</v>
      </c>
      <c r="M12">
        <f>EDWPCL!T12</f>
        <v>0</v>
      </c>
      <c r="N12">
        <f>'MSW BWN'!T12</f>
        <v>4.4922439999999986</v>
      </c>
      <c r="O12">
        <f>BYPL_ISGS_exbus!BB12</f>
        <v>770.980189494858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113.07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28.42</v>
      </c>
      <c r="Z12" s="75">
        <f>IEX!O12</f>
        <v>0</v>
      </c>
      <c r="AA12" s="117">
        <f>STOA!I12</f>
        <v>89.960000000000008</v>
      </c>
      <c r="AB12" s="117">
        <f>-STOA!O12</f>
        <v>-20</v>
      </c>
      <c r="AC12">
        <f t="shared" si="0"/>
        <v>11.515165690301398</v>
      </c>
      <c r="AD12">
        <f t="shared" si="1"/>
        <v>1256.8488274753227</v>
      </c>
      <c r="AE12">
        <f>'IDT-1'!C12</f>
        <v>0</v>
      </c>
      <c r="AF12" s="26"/>
      <c r="AG12">
        <f t="shared" si="2"/>
        <v>1256.8488274753227</v>
      </c>
      <c r="AI12" s="75">
        <f>PXIL!I12</f>
        <v>0</v>
      </c>
      <c r="AJ12" s="75">
        <f>PXIL!O12</f>
        <v>0</v>
      </c>
      <c r="AK12" s="75">
        <f>RTM_IEX!I12</f>
        <v>0.43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18.2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13.293352192362095</v>
      </c>
      <c r="F13">
        <f>GT_Spot!Q13</f>
        <v>0</v>
      </c>
      <c r="G13">
        <f>PPCL_NG!Q13</f>
        <v>9.9600000000000009</v>
      </c>
      <c r="H13">
        <f>PPCL_Spot!Q13</f>
        <v>39.0501</v>
      </c>
      <c r="I13">
        <f>Bawana_NG!Q13</f>
        <v>49.92</v>
      </c>
      <c r="J13">
        <f>Bawana_RLNG!Q13</f>
        <v>0</v>
      </c>
      <c r="K13">
        <f>Bawana_Spot!Q13</f>
        <v>65</v>
      </c>
      <c r="L13">
        <f>TWOMCL!P13</f>
        <v>0</v>
      </c>
      <c r="M13">
        <f>EDWPCL!T13</f>
        <v>0</v>
      </c>
      <c r="N13">
        <f>'MSW BWN'!T13</f>
        <v>4.3182519999999993</v>
      </c>
      <c r="O13">
        <f>BYPL_ISGS_exbus!BB13</f>
        <v>775.92805348485808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113.06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22.77</v>
      </c>
      <c r="Z13" s="75">
        <f>IEX!O13</f>
        <v>0</v>
      </c>
      <c r="AA13" s="117">
        <f>STOA!I13</f>
        <v>85.12</v>
      </c>
      <c r="AB13" s="117">
        <f>-STOA!O13</f>
        <v>-20</v>
      </c>
      <c r="AC13">
        <f t="shared" si="0"/>
        <v>11.431951763813398</v>
      </c>
      <c r="AD13">
        <f t="shared" si="1"/>
        <v>1247.4759133918108</v>
      </c>
      <c r="AE13">
        <f>'IDT-1'!C13</f>
        <v>0</v>
      </c>
      <c r="AF13" s="26"/>
      <c r="AG13">
        <f t="shared" si="2"/>
        <v>1247.4759133918108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14.9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13.293352192362095</v>
      </c>
      <c r="F14">
        <f>GT_Spot!Q14</f>
        <v>0</v>
      </c>
      <c r="G14">
        <f>PPCL_NG!Q14</f>
        <v>9.9600000000000009</v>
      </c>
      <c r="H14">
        <f>PPCL_Spot!Q14</f>
        <v>39.0501</v>
      </c>
      <c r="I14">
        <f>Bawana_NG!Q14</f>
        <v>49.92</v>
      </c>
      <c r="J14">
        <f>Bawana_RLNG!Q14</f>
        <v>0</v>
      </c>
      <c r="K14">
        <f>Bawana_Spot!Q14</f>
        <v>65</v>
      </c>
      <c r="L14">
        <f>TWOMCL!P14</f>
        <v>0</v>
      </c>
      <c r="M14">
        <f>EDWPCL!T14</f>
        <v>0</v>
      </c>
      <c r="N14">
        <f>'MSW BWN'!T14</f>
        <v>4.4281919999999992</v>
      </c>
      <c r="O14">
        <f>BYPL_ISGS_exbus!BB14</f>
        <v>779.35416448485807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113.82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15.11</v>
      </c>
      <c r="Z14" s="75">
        <f>IEX!O14</f>
        <v>0</v>
      </c>
      <c r="AA14" s="117">
        <f>STOA!I14</f>
        <v>85.12</v>
      </c>
      <c r="AB14" s="117">
        <f>-STOA!O14</f>
        <v>-20</v>
      </c>
      <c r="AC14">
        <f t="shared" si="0"/>
        <v>11.760504751112189</v>
      </c>
      <c r="AD14">
        <f t="shared" si="1"/>
        <v>1194.0834114045119</v>
      </c>
      <c r="AE14">
        <f>'IDT-1'!C14</f>
        <v>0</v>
      </c>
      <c r="AF14" s="26"/>
      <c r="AG14">
        <f t="shared" si="2"/>
        <v>1194.0834114045119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-45</v>
      </c>
      <c r="AM14" s="75">
        <f>RTM_PXI!I14</f>
        <v>0</v>
      </c>
      <c r="AN14" s="75">
        <f>RTM_PXI!O14</f>
        <v>0</v>
      </c>
      <c r="AO14" s="192">
        <f>GDAM_IEX!I14</f>
        <v>10.199999999999999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13.293352192362095</v>
      </c>
      <c r="F15">
        <f>GT_Spot!Q15</f>
        <v>0</v>
      </c>
      <c r="G15">
        <f>PPCL_NG!Q15</f>
        <v>9.9600000000000009</v>
      </c>
      <c r="H15">
        <f>PPCL_Spot!Q15</f>
        <v>39.0501</v>
      </c>
      <c r="I15">
        <f>Bawana_NG!Q15</f>
        <v>49.92</v>
      </c>
      <c r="J15">
        <f>Bawana_RLNG!Q15</f>
        <v>0</v>
      </c>
      <c r="K15">
        <f>Bawana_Spot!Q15</f>
        <v>65</v>
      </c>
      <c r="L15">
        <f>TWOMCL!P15</f>
        <v>0</v>
      </c>
      <c r="M15">
        <f>EDWPCL!T15</f>
        <v>0</v>
      </c>
      <c r="N15">
        <f>'MSW BWN'!T15</f>
        <v>4.1758079999999991</v>
      </c>
      <c r="O15">
        <f>BYPL_ISGS_exbus!BB15</f>
        <v>797.370656886858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114.15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28.48</v>
      </c>
      <c r="Z15" s="75">
        <f>IEX!O15</f>
        <v>0</v>
      </c>
      <c r="AA15" s="117">
        <f>STOA!I15</f>
        <v>12.56</v>
      </c>
      <c r="AB15" s="117">
        <f>-STOA!O15</f>
        <v>-20</v>
      </c>
      <c r="AC15">
        <f t="shared" si="0"/>
        <v>11.074585166550998</v>
      </c>
      <c r="AD15">
        <f t="shared" si="1"/>
        <v>1207.223439391073</v>
      </c>
      <c r="AE15">
        <f>'IDT-1'!C15</f>
        <v>10.286</v>
      </c>
      <c r="AF15" s="26"/>
      <c r="AG15">
        <f t="shared" si="2"/>
        <v>1217.5094393910731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18.75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13.293352192362095</v>
      </c>
      <c r="F16">
        <f>GT_Spot!Q16</f>
        <v>0</v>
      </c>
      <c r="G16">
        <f>PPCL_NG!Q16</f>
        <v>9.9600000000000009</v>
      </c>
      <c r="H16">
        <f>PPCL_Spot!Q16</f>
        <v>39.0501</v>
      </c>
      <c r="I16">
        <f>Bawana_NG!Q16</f>
        <v>49.92</v>
      </c>
      <c r="J16">
        <f>Bawana_RLNG!Q16</f>
        <v>0</v>
      </c>
      <c r="K16">
        <f>Bawana_Spot!Q16</f>
        <v>65</v>
      </c>
      <c r="L16">
        <f>TWOMCL!P16</f>
        <v>0</v>
      </c>
      <c r="M16">
        <f>EDWPCL!T16</f>
        <v>0</v>
      </c>
      <c r="N16">
        <f>'MSW BWN'!T16</f>
        <v>4.3593599999999988</v>
      </c>
      <c r="O16">
        <f>BYPL_ISGS_exbus!BB16</f>
        <v>797.99632365685807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114.48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15.64</v>
      </c>
      <c r="Z16" s="75">
        <f>IEX!O16</f>
        <v>0</v>
      </c>
      <c r="AA16" s="117">
        <f>STOA!I16</f>
        <v>12.56</v>
      </c>
      <c r="AB16" s="117">
        <f>-STOA!O16</f>
        <v>-20</v>
      </c>
      <c r="AC16">
        <f t="shared" si="0"/>
        <v>11.03456620455993</v>
      </c>
      <c r="AD16">
        <f t="shared" si="1"/>
        <v>1172.5826771230643</v>
      </c>
      <c r="AE16">
        <f>'IDT-1'!C16</f>
        <v>20.677</v>
      </c>
      <c r="AF16" s="26"/>
      <c r="AG16">
        <f t="shared" si="2"/>
        <v>1193.2596771230642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10.77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13.293352192362095</v>
      </c>
      <c r="F17">
        <f>GT_Spot!Q17</f>
        <v>0</v>
      </c>
      <c r="G17">
        <f>PPCL_NG!Q17</f>
        <v>9.9600000000000009</v>
      </c>
      <c r="H17">
        <f>PPCL_Spot!Q17</f>
        <v>39.0501</v>
      </c>
      <c r="I17">
        <f>Bawana_NG!Q17</f>
        <v>49.92</v>
      </c>
      <c r="J17">
        <f>Bawana_RLNG!Q17</f>
        <v>0</v>
      </c>
      <c r="K17">
        <f>Bawana_Spot!Q17</f>
        <v>65</v>
      </c>
      <c r="L17">
        <f>TWOMCL!P17</f>
        <v>0</v>
      </c>
      <c r="M17">
        <f>EDWPCL!T17</f>
        <v>0</v>
      </c>
      <c r="N17">
        <f>'MSW BWN'!T17</f>
        <v>4.3870839999999998</v>
      </c>
      <c r="O17">
        <f>BYPL_ISGS_exbus!BB17</f>
        <v>800.49899073685799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111.22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5.04</v>
      </c>
      <c r="Z17" s="75">
        <f>IEX!O17</f>
        <v>0</v>
      </c>
      <c r="AA17" s="117">
        <f>STOA!I17</f>
        <v>12.56</v>
      </c>
      <c r="AB17" s="117">
        <f>-STOA!O17</f>
        <v>-20</v>
      </c>
      <c r="AC17">
        <f t="shared" si="0"/>
        <v>10.901396028630513</v>
      </c>
      <c r="AD17">
        <f t="shared" si="1"/>
        <v>1151.5562383789936</v>
      </c>
      <c r="AE17">
        <f>'IDT-1'!C17</f>
        <v>28.213999999999999</v>
      </c>
      <c r="AF17" s="26"/>
      <c r="AG17">
        <f t="shared" si="2"/>
        <v>1179.7702383789936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</v>
      </c>
      <c r="AM17" s="75">
        <f>RTM_PXI!I17</f>
        <v>0</v>
      </c>
      <c r="AN17" s="75">
        <f>RTM_PXI!O17</f>
        <v>0</v>
      </c>
      <c r="AO17" s="192">
        <f>GDAM_IEX!I17</f>
        <v>3.94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13.293352192362095</v>
      </c>
      <c r="F18">
        <f>GT_Spot!Q18</f>
        <v>0</v>
      </c>
      <c r="G18">
        <f>PPCL_NG!Q18</f>
        <v>9.9600000000000009</v>
      </c>
      <c r="H18">
        <f>PPCL_Spot!Q18</f>
        <v>39.0501</v>
      </c>
      <c r="I18">
        <f>Bawana_NG!Q18</f>
        <v>49.92</v>
      </c>
      <c r="J18">
        <f>Bawana_RLNG!Q18</f>
        <v>0</v>
      </c>
      <c r="K18">
        <f>Bawana_Spot!Q18</f>
        <v>65</v>
      </c>
      <c r="L18">
        <f>TWOMCL!P18</f>
        <v>0</v>
      </c>
      <c r="M18">
        <f>EDWPCL!T18</f>
        <v>0</v>
      </c>
      <c r="N18">
        <f>'MSW BWN'!T18</f>
        <v>4.3268559999999994</v>
      </c>
      <c r="O18">
        <f>BYPL_ISGS_exbus!BB18</f>
        <v>800.49899073685799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111.99000000000001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12.56</v>
      </c>
      <c r="AB18" s="117">
        <f>-STOA!O18</f>
        <v>-20</v>
      </c>
      <c r="AC18">
        <f t="shared" si="0"/>
        <v>10.961789935063445</v>
      </c>
      <c r="AD18">
        <f t="shared" si="1"/>
        <v>1128.2256164725607</v>
      </c>
      <c r="AE18">
        <f>'IDT-1'!C18</f>
        <v>35</v>
      </c>
      <c r="AF18" s="26"/>
      <c r="AG18">
        <f t="shared" si="2"/>
        <v>1163.2256164725607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13.293352192362095</v>
      </c>
      <c r="F19">
        <f>GT_Spot!Q19</f>
        <v>0</v>
      </c>
      <c r="G19">
        <f>PPCL_NG!Q19</f>
        <v>9.9600000000000009</v>
      </c>
      <c r="H19">
        <f>PPCL_Spot!Q19</f>
        <v>39.0501</v>
      </c>
      <c r="I19">
        <f>Bawana_NG!Q19</f>
        <v>49.92</v>
      </c>
      <c r="J19">
        <f>Bawana_RLNG!Q19</f>
        <v>0</v>
      </c>
      <c r="K19">
        <f>Bawana_Spot!Q19</f>
        <v>65</v>
      </c>
      <c r="L19">
        <f>TWOMCL!P19</f>
        <v>0</v>
      </c>
      <c r="M19">
        <f>EDWPCL!T19</f>
        <v>0</v>
      </c>
      <c r="N19">
        <f>'MSW BWN'!T19</f>
        <v>4.423411999999999</v>
      </c>
      <c r="O19">
        <f>BYPL_ISGS_exbus!BB19</f>
        <v>810.91893255885805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112.32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12.56</v>
      </c>
      <c r="AB19" s="117">
        <f>-STOA!O19</f>
        <v>-20</v>
      </c>
      <c r="AC19">
        <f t="shared" si="0"/>
        <v>11.030604733330458</v>
      </c>
      <c r="AD19">
        <f t="shared" si="1"/>
        <v>1142.0032994962937</v>
      </c>
      <c r="AE19">
        <f>'IDT-1'!C19</f>
        <v>0</v>
      </c>
      <c r="AF19" s="26"/>
      <c r="AG19">
        <f t="shared" si="2"/>
        <v>1142.0032994962937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13.293352192362095</v>
      </c>
      <c r="F20">
        <f>GT_Spot!Q20</f>
        <v>0</v>
      </c>
      <c r="G20">
        <f>PPCL_NG!Q20</f>
        <v>9.9600000000000009</v>
      </c>
      <c r="H20">
        <f>PPCL_Spot!Q20</f>
        <v>39.0501</v>
      </c>
      <c r="I20">
        <f>Bawana_NG!Q20</f>
        <v>49.92</v>
      </c>
      <c r="J20">
        <f>Bawana_RLNG!Q20</f>
        <v>0</v>
      </c>
      <c r="K20">
        <f>Bawana_Spot!Q20</f>
        <v>65</v>
      </c>
      <c r="L20">
        <f>TWOMCL!P20</f>
        <v>0</v>
      </c>
      <c r="M20">
        <f>EDWPCL!T20</f>
        <v>0</v>
      </c>
      <c r="N20">
        <f>'MSW BWN'!T20</f>
        <v>4.3823039999999986</v>
      </c>
      <c r="O20">
        <f>BYPL_ISGS_exbus!BB20</f>
        <v>810.91893255885805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112.11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12.56</v>
      </c>
      <c r="AB20" s="117">
        <f>-STOA!O20</f>
        <v>-20</v>
      </c>
      <c r="AC20">
        <f t="shared" si="0"/>
        <v>11.134932513196802</v>
      </c>
      <c r="AD20">
        <f t="shared" si="1"/>
        <v>1129.6478637164271</v>
      </c>
      <c r="AE20">
        <f>'IDT-1'!C20</f>
        <v>0</v>
      </c>
      <c r="AF20" s="26"/>
      <c r="AG20">
        <f t="shared" si="2"/>
        <v>1129.6478637164271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13.293352192362095</v>
      </c>
      <c r="F21">
        <f>GT_Spot!Q21</f>
        <v>0</v>
      </c>
      <c r="G21">
        <f>PPCL_NG!Q21</f>
        <v>9.9600000000000009</v>
      </c>
      <c r="H21">
        <f>PPCL_Spot!Q21</f>
        <v>39.0501</v>
      </c>
      <c r="I21">
        <f>Bawana_NG!Q21</f>
        <v>49.92</v>
      </c>
      <c r="J21">
        <f>Bawana_RLNG!Q21</f>
        <v>0</v>
      </c>
      <c r="K21">
        <f>Bawana_Spot!Q21</f>
        <v>65</v>
      </c>
      <c r="L21">
        <f>TWOMCL!P21</f>
        <v>0</v>
      </c>
      <c r="M21">
        <f>EDWPCL!T21</f>
        <v>0</v>
      </c>
      <c r="N21">
        <f>'MSW BWN'!T21</f>
        <v>4.2035319999999992</v>
      </c>
      <c r="O21">
        <f>BYPL_ISGS_exbus!BB21</f>
        <v>819.04541033685803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112.03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12.56</v>
      </c>
      <c r="AB21" s="117">
        <f>-STOA!O21</f>
        <v>-20</v>
      </c>
      <c r="AC21">
        <f t="shared" si="0"/>
        <v>11.648074700152968</v>
      </c>
      <c r="AD21">
        <f t="shared" si="1"/>
        <v>1087.002427307471</v>
      </c>
      <c r="AE21">
        <f>'IDT-1'!C21</f>
        <v>0</v>
      </c>
      <c r="AF21" s="26"/>
      <c r="AG21">
        <f t="shared" si="2"/>
        <v>1087.002427307471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13.293352192362095</v>
      </c>
      <c r="F22">
        <f>GT_Spot!Q22</f>
        <v>0</v>
      </c>
      <c r="G22">
        <f>PPCL_NG!Q22</f>
        <v>9.9600000000000009</v>
      </c>
      <c r="H22">
        <f>PPCL_Spot!Q22</f>
        <v>39.0501</v>
      </c>
      <c r="I22">
        <f>Bawana_NG!Q22</f>
        <v>49.92</v>
      </c>
      <c r="J22">
        <f>Bawana_RLNG!Q22</f>
        <v>0</v>
      </c>
      <c r="K22">
        <f>Bawana_Spot!Q22</f>
        <v>38.771107745935602</v>
      </c>
      <c r="L22">
        <f>TWOMCL!P22</f>
        <v>0</v>
      </c>
      <c r="M22">
        <f>EDWPCL!T22</f>
        <v>0</v>
      </c>
      <c r="N22">
        <f>'MSW BWN'!T22</f>
        <v>4.414807999999999</v>
      </c>
      <c r="O22">
        <f>BYPL_ISGS_exbus!BB22</f>
        <v>811.44753786196907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112.12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</v>
      </c>
      <c r="AA22" s="117">
        <f>STOA!I22</f>
        <v>12.56</v>
      </c>
      <c r="AB22" s="117">
        <f>-STOA!O22</f>
        <v>-20</v>
      </c>
      <c r="AC22">
        <f t="shared" si="0"/>
        <v>10.846997130573047</v>
      </c>
      <c r="AD22">
        <f t="shared" si="1"/>
        <v>1111.2780161480978</v>
      </c>
      <c r="AE22">
        <f>'IDT-1'!C22</f>
        <v>0</v>
      </c>
      <c r="AF22" s="26"/>
      <c r="AG22">
        <f t="shared" si="2"/>
        <v>1111.2780161480978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13.293352192362095</v>
      </c>
      <c r="F23">
        <f>GT_Spot!Q23</f>
        <v>0</v>
      </c>
      <c r="G23">
        <f>PPCL_NG!Q23</f>
        <v>9.9600000000000009</v>
      </c>
      <c r="H23">
        <f>PPCL_Spot!Q23</f>
        <v>39.0501</v>
      </c>
      <c r="I23">
        <f>Bawana_NG!Q23</f>
        <v>49.92</v>
      </c>
      <c r="J23">
        <f>Bawana_RLNG!Q23</f>
        <v>0</v>
      </c>
      <c r="K23">
        <f>Bawana_Spot!Q23</f>
        <v>44.88</v>
      </c>
      <c r="L23">
        <f>TWOMCL!P23</f>
        <v>0</v>
      </c>
      <c r="M23">
        <f>EDWPCL!T23</f>
        <v>0</v>
      </c>
      <c r="N23">
        <f>'MSW BWN'!T23</f>
        <v>4.5935799999999984</v>
      </c>
      <c r="O23">
        <f>BYPL_ISGS_exbus!BB23</f>
        <v>813.33344746868033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111.69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</v>
      </c>
      <c r="AA23" s="117">
        <f>STOA!I23</f>
        <v>12.56</v>
      </c>
      <c r="AB23" s="117">
        <f>-STOA!O23</f>
        <v>-20</v>
      </c>
      <c r="AC23">
        <f t="shared" si="0"/>
        <v>11.048312493380802</v>
      </c>
      <c r="AD23">
        <f t="shared" si="1"/>
        <v>1103.8202746460656</v>
      </c>
      <c r="AE23">
        <f>'IDT-1'!C23</f>
        <v>0</v>
      </c>
      <c r="AF23" s="26"/>
      <c r="AG23">
        <f t="shared" si="2"/>
        <v>1103.8202746460656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13.293352192362095</v>
      </c>
      <c r="F24">
        <f>GT_Spot!Q24</f>
        <v>0</v>
      </c>
      <c r="G24">
        <f>PPCL_NG!Q24</f>
        <v>9.9600000000000009</v>
      </c>
      <c r="H24">
        <f>PPCL_Spot!Q24</f>
        <v>39.0501</v>
      </c>
      <c r="I24">
        <f>Bawana_NG!Q24</f>
        <v>49.92</v>
      </c>
      <c r="J24">
        <f>Bawana_RLNG!Q24</f>
        <v>0</v>
      </c>
      <c r="K24">
        <f>Bawana_Spot!Q24</f>
        <v>44.88</v>
      </c>
      <c r="L24">
        <f>TWOMCL!P24</f>
        <v>0</v>
      </c>
      <c r="M24">
        <f>EDWPCL!T24</f>
        <v>0</v>
      </c>
      <c r="N24">
        <f>'MSW BWN'!T24</f>
        <v>4.5476919999999987</v>
      </c>
      <c r="O24">
        <f>BYPL_ISGS_exbus!BB24</f>
        <v>827.74282809868021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110.89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-55</v>
      </c>
      <c r="AA24" s="117">
        <f>STOA!I24</f>
        <v>12.56</v>
      </c>
      <c r="AB24" s="117">
        <f>-STOA!O24</f>
        <v>-20</v>
      </c>
      <c r="AC24">
        <f t="shared" si="0"/>
        <v>11.407380671624074</v>
      </c>
      <c r="AD24">
        <f t="shared" si="1"/>
        <v>1090.0246990978223</v>
      </c>
      <c r="AE24">
        <f>'IDT-1'!C24</f>
        <v>0</v>
      </c>
      <c r="AF24" s="26"/>
      <c r="AG24">
        <f t="shared" si="2"/>
        <v>1090.0246990978223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13.293352192362095</v>
      </c>
      <c r="F25">
        <f>GT_Spot!Q25</f>
        <v>0</v>
      </c>
      <c r="G25">
        <f>PPCL_NG!Q25</f>
        <v>9.9600000000000009</v>
      </c>
      <c r="H25">
        <f>PPCL_Spot!Q25</f>
        <v>39.0501</v>
      </c>
      <c r="I25">
        <f>Bawana_NG!Q25</f>
        <v>49.92</v>
      </c>
      <c r="J25">
        <f>Bawana_RLNG!Q25</f>
        <v>0</v>
      </c>
      <c r="K25">
        <f>Bawana_Spot!Q25</f>
        <v>44.211078318983397</v>
      </c>
      <c r="L25">
        <f>TWOMCL!P25</f>
        <v>0</v>
      </c>
      <c r="M25">
        <f>EDWPCL!T25</f>
        <v>0</v>
      </c>
      <c r="N25">
        <f>'MSW BWN'!T25</f>
        <v>4.529528</v>
      </c>
      <c r="O25">
        <f>BYPL_ISGS_exbus!BB25</f>
        <v>838.07370710668022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111.49000000000001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-75</v>
      </c>
      <c r="AA25" s="117">
        <f>STOA!I25</f>
        <v>12.56</v>
      </c>
      <c r="AB25" s="117">
        <f>-STOA!O25</f>
        <v>-20</v>
      </c>
      <c r="AC25">
        <f t="shared" si="0"/>
        <v>11.692844858389826</v>
      </c>
      <c r="AD25">
        <f t="shared" si="1"/>
        <v>1077.9830282380399</v>
      </c>
      <c r="AE25">
        <f>'IDT-1'!C25</f>
        <v>0</v>
      </c>
      <c r="AF25" s="26"/>
      <c r="AG25">
        <f t="shared" si="2"/>
        <v>1077.9830282380399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13.293352192362095</v>
      </c>
      <c r="F26">
        <f>GT_Spot!Q26</f>
        <v>0</v>
      </c>
      <c r="G26">
        <f>PPCL_NG!Q26</f>
        <v>9.9600000000000009</v>
      </c>
      <c r="H26">
        <f>PPCL_Spot!Q26</f>
        <v>39.0501</v>
      </c>
      <c r="I26">
        <f>Bawana_NG!Q26</f>
        <v>49.92</v>
      </c>
      <c r="J26">
        <f>Bawana_RLNG!Q26</f>
        <v>0</v>
      </c>
      <c r="K26">
        <f>Bawana_Spot!Q26</f>
        <v>45.088900270725105</v>
      </c>
      <c r="L26">
        <f>TWOMCL!P26</f>
        <v>0</v>
      </c>
      <c r="M26">
        <f>EDWPCL!T26</f>
        <v>0</v>
      </c>
      <c r="N26">
        <f>'MSW BWN'!T26</f>
        <v>4.3593599999999988</v>
      </c>
      <c r="O26">
        <f>BYPL_ISGS_exbus!BB26</f>
        <v>839.68427056068026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111.52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12.56</v>
      </c>
      <c r="AB26" s="117">
        <f>-STOA!O26</f>
        <v>-20</v>
      </c>
      <c r="AC26">
        <f t="shared" si="0"/>
        <v>11.766777936693524</v>
      </c>
      <c r="AD26">
        <f t="shared" si="1"/>
        <v>1074.2573125654781</v>
      </c>
      <c r="AE26">
        <f>'IDT-1'!C26</f>
        <v>0</v>
      </c>
      <c r="AF26" s="26"/>
      <c r="AG26">
        <f t="shared" si="2"/>
        <v>1074.2573125654781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13.660776218001653</v>
      </c>
      <c r="F27">
        <f>GT_Spot!Q27</f>
        <v>0</v>
      </c>
      <c r="G27">
        <f>PPCL_NG!Q27</f>
        <v>9.9600000000000009</v>
      </c>
      <c r="H27">
        <f>PPCL_Spot!Q27</f>
        <v>39.0501</v>
      </c>
      <c r="I27">
        <f>Bawana_NG!Q27</f>
        <v>49.92</v>
      </c>
      <c r="J27">
        <f>Bawana_RLNG!Q27</f>
        <v>0</v>
      </c>
      <c r="K27">
        <f>Bawana_Spot!Q27</f>
        <v>44.88</v>
      </c>
      <c r="L27">
        <f>TWOMCL!P27</f>
        <v>0</v>
      </c>
      <c r="M27">
        <f>EDWPCL!T27</f>
        <v>0</v>
      </c>
      <c r="N27">
        <f>'MSW BWN'!T27</f>
        <v>4.3364159999999989</v>
      </c>
      <c r="O27">
        <f>BYPL_ISGS_exbus!BB27</f>
        <v>834.81300090268019</v>
      </c>
      <c r="P27" s="77">
        <v>68.387227478403958</v>
      </c>
      <c r="Q27" s="77">
        <v>17.200879999999998</v>
      </c>
      <c r="R27" s="80">
        <v>3.5305757575757575</v>
      </c>
      <c r="S27" s="80">
        <v>0</v>
      </c>
      <c r="T27" s="78">
        <f>SUMPRODUCT(LTA!F27:AJ27,LTA!F$101:AJ$101,LTA!F$104:AJ$104)</f>
        <v>0.22</v>
      </c>
      <c r="U27" s="78">
        <f>SUMPRODUCT(LTA!F27:AJ27,LTA!F$102:AJ$102,LTA!F$104:AJ$104)</f>
        <v>110.74000000000001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12.56</v>
      </c>
      <c r="AB27" s="117">
        <f>-STOA!O27</f>
        <v>-105</v>
      </c>
      <c r="AC27">
        <f t="shared" si="0"/>
        <v>11.795635569824015</v>
      </c>
      <c r="AD27">
        <f t="shared" si="1"/>
        <v>1067.4633407868375</v>
      </c>
      <c r="AE27">
        <f>'IDT-1'!C27</f>
        <v>0</v>
      </c>
      <c r="AF27" s="26"/>
      <c r="AG27">
        <f t="shared" si="2"/>
        <v>1067.4633407868375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13.660776218001653</v>
      </c>
      <c r="F28">
        <f>GT_Spot!Q28</f>
        <v>0</v>
      </c>
      <c r="G28">
        <f>PPCL_NG!Q28</f>
        <v>9.9600000000000009</v>
      </c>
      <c r="H28">
        <f>PPCL_Spot!Q28</f>
        <v>39.0501</v>
      </c>
      <c r="I28">
        <f>Bawana_NG!Q28</f>
        <v>49.92</v>
      </c>
      <c r="J28">
        <f>Bawana_RLNG!Q28</f>
        <v>0</v>
      </c>
      <c r="K28">
        <f>Bawana_Spot!Q28</f>
        <v>44.88</v>
      </c>
      <c r="L28">
        <f>TWOMCL!P28</f>
        <v>0</v>
      </c>
      <c r="M28">
        <f>EDWPCL!T28</f>
        <v>0</v>
      </c>
      <c r="N28">
        <f>'MSW BWN'!T28</f>
        <v>4.3689199999999992</v>
      </c>
      <c r="O28">
        <f>BYPL_ISGS_exbus!BB28</f>
        <v>832.70524598956911</v>
      </c>
      <c r="P28" s="77">
        <v>68.387227478403958</v>
      </c>
      <c r="Q28" s="77">
        <v>17.200879999999998</v>
      </c>
      <c r="R28" s="80">
        <v>7.0319292929292923</v>
      </c>
      <c r="S28" s="80">
        <v>0</v>
      </c>
      <c r="T28" s="78">
        <f>SUMPRODUCT(LTA!F28:AJ28,LTA!F$101:AJ$101,LTA!F$104:AJ$104)</f>
        <v>1.19</v>
      </c>
      <c r="U28" s="78">
        <f>SUMPRODUCT(LTA!F28:AJ28,LTA!F$102:AJ$102,LTA!F$104:AJ$104)</f>
        <v>111.66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12.56</v>
      </c>
      <c r="AB28" s="117">
        <f>-STOA!O28</f>
        <v>-105</v>
      </c>
      <c r="AC28">
        <f t="shared" si="0"/>
        <v>12.179942373787561</v>
      </c>
      <c r="AD28">
        <f t="shared" si="1"/>
        <v>1030.3951366051167</v>
      </c>
      <c r="AE28">
        <f>'IDT-1'!C28</f>
        <v>0</v>
      </c>
      <c r="AF28" s="26"/>
      <c r="AG28">
        <f t="shared" si="2"/>
        <v>1030.3951366051167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13.660776218001653</v>
      </c>
      <c r="F29">
        <f>GT_Spot!Q29</f>
        <v>0</v>
      </c>
      <c r="G29">
        <f>PPCL_NG!Q29</f>
        <v>9.9600000000000009</v>
      </c>
      <c r="H29">
        <f>PPCL_Spot!Q29</f>
        <v>39.0501</v>
      </c>
      <c r="I29">
        <f>Bawana_NG!Q29</f>
        <v>49.92</v>
      </c>
      <c r="J29">
        <f>Bawana_RLNG!Q29</f>
        <v>0</v>
      </c>
      <c r="K29">
        <f>Bawana_Spot!Q29</f>
        <v>44.88</v>
      </c>
      <c r="L29">
        <f>TWOMCL!P29</f>
        <v>0</v>
      </c>
      <c r="M29">
        <f>EDWPCL!T29</f>
        <v>0</v>
      </c>
      <c r="N29">
        <f>'MSW BWN'!T29</f>
        <v>4.4645199999999985</v>
      </c>
      <c r="O29">
        <f>BYPL_ISGS_exbus!BB29</f>
        <v>826.23091179845812</v>
      </c>
      <c r="P29" s="77">
        <v>68.387227478403958</v>
      </c>
      <c r="Q29" s="77">
        <v>17.200879999999998</v>
      </c>
      <c r="R29" s="80">
        <v>12.32912121212121</v>
      </c>
      <c r="S29" s="80">
        <v>0</v>
      </c>
      <c r="T29" s="78">
        <f>SUMPRODUCT(LTA!F29:AJ29,LTA!F$101:AJ$101,LTA!F$104:AJ$104)</f>
        <v>3.0300000000000002</v>
      </c>
      <c r="U29" s="78">
        <f>SUMPRODUCT(LTA!F29:AJ29,LTA!F$102:AJ$102,LTA!F$104:AJ$104)</f>
        <v>112.42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12.860000000000001</v>
      </c>
      <c r="AB29" s="117">
        <f>-STOA!O29</f>
        <v>-105</v>
      </c>
      <c r="AC29">
        <f t="shared" si="0"/>
        <v>11.840819700906861</v>
      </c>
      <c r="AD29">
        <f t="shared" si="1"/>
        <v>1072.5527170060782</v>
      </c>
      <c r="AE29">
        <f>'IDT-1'!C29</f>
        <v>0</v>
      </c>
      <c r="AF29" s="26"/>
      <c r="AG29">
        <f t="shared" si="2"/>
        <v>1072.5527170060782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13.660776218001653</v>
      </c>
      <c r="F30">
        <f>GT_Spot!Q30</f>
        <v>0</v>
      </c>
      <c r="G30">
        <f>PPCL_NG!Q30</f>
        <v>9.9600000000000009</v>
      </c>
      <c r="H30">
        <f>PPCL_Spot!Q30</f>
        <v>39.0501</v>
      </c>
      <c r="I30">
        <f>Bawana_NG!Q30</f>
        <v>49.92</v>
      </c>
      <c r="J30">
        <f>Bawana_RLNG!Q30</f>
        <v>0</v>
      </c>
      <c r="K30">
        <f>Bawana_Spot!Q30</f>
        <v>44.88</v>
      </c>
      <c r="L30">
        <f>TWOMCL!P30</f>
        <v>0</v>
      </c>
      <c r="M30">
        <f>EDWPCL!T30</f>
        <v>0</v>
      </c>
      <c r="N30">
        <f>'MSW BWN'!T30</f>
        <v>4.4922439999999986</v>
      </c>
      <c r="O30">
        <f>BYPL_ISGS_exbus!BB30</f>
        <v>820.96609080934707</v>
      </c>
      <c r="P30" s="77">
        <v>68.387227478403958</v>
      </c>
      <c r="Q30" s="77">
        <v>17.200879999999998</v>
      </c>
      <c r="R30" s="80">
        <v>17.267676767676768</v>
      </c>
      <c r="S30" s="80">
        <v>0</v>
      </c>
      <c r="T30" s="78">
        <f>SUMPRODUCT(LTA!F30:AJ30,LTA!F$101:AJ$101,LTA!F$104:AJ$104)</f>
        <v>5.7</v>
      </c>
      <c r="U30" s="78">
        <f>SUMPRODUCT(LTA!F30:AJ30,LTA!F$102:AJ$102,LTA!F$104:AJ$104)</f>
        <v>111.74000000000001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13.16</v>
      </c>
      <c r="AB30" s="117">
        <f>-STOA!O30</f>
        <v>-105</v>
      </c>
      <c r="AC30">
        <f t="shared" si="0"/>
        <v>11.947125811513526</v>
      </c>
      <c r="AD30">
        <f t="shared" si="1"/>
        <v>1064.4378694619161</v>
      </c>
      <c r="AE30">
        <f>'IDT-1'!C30</f>
        <v>0</v>
      </c>
      <c r="AF30" s="26"/>
      <c r="AG30">
        <f t="shared" si="2"/>
        <v>1064.4378694619161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13.660776218001653</v>
      </c>
      <c r="F31">
        <f>GT_Spot!Q31</f>
        <v>0</v>
      </c>
      <c r="G31">
        <f>PPCL_NG!Q31</f>
        <v>9.9600000000000009</v>
      </c>
      <c r="H31">
        <f>PPCL_Spot!Q31</f>
        <v>38.250000000000007</v>
      </c>
      <c r="I31">
        <f>Bawana_NG!Q31</f>
        <v>49.92</v>
      </c>
      <c r="J31">
        <f>Bawana_RLNG!Q31</f>
        <v>0</v>
      </c>
      <c r="K31">
        <f>Bawana_Spot!Q31</f>
        <v>44.211078318983397</v>
      </c>
      <c r="L31">
        <f>TWOMCL!P31</f>
        <v>0</v>
      </c>
      <c r="M31">
        <f>EDWPCL!T31</f>
        <v>0</v>
      </c>
      <c r="N31">
        <f>'MSW BWN'!T31</f>
        <v>4.2953079999999995</v>
      </c>
      <c r="O31">
        <f>BYPL_ISGS_exbus!BB31</f>
        <v>814.11609663534705</v>
      </c>
      <c r="P31" s="77">
        <v>68.387227478403958</v>
      </c>
      <c r="Q31" s="77">
        <v>17.200879999999998</v>
      </c>
      <c r="R31" s="80">
        <v>19.871111111111112</v>
      </c>
      <c r="S31" s="80">
        <v>0</v>
      </c>
      <c r="T31" s="78">
        <f>SUMPRODUCT(LTA!F31:AJ31,LTA!F$101:AJ$101,LTA!F$104:AJ$104)</f>
        <v>14.15</v>
      </c>
      <c r="U31" s="78">
        <f>SUMPRODUCT(LTA!F31:AJ31,LTA!F$102:AJ$102,LTA!F$104:AJ$104)</f>
        <v>109.81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14.06</v>
      </c>
      <c r="AB31" s="117">
        <f>-STOA!O31</f>
        <v>-105</v>
      </c>
      <c r="AC31">
        <f t="shared" si="0"/>
        <v>11.871610382189647</v>
      </c>
      <c r="AD31">
        <f t="shared" si="1"/>
        <v>1076.0208673796576</v>
      </c>
      <c r="AE31">
        <f>'IDT-1'!C31</f>
        <v>0</v>
      </c>
      <c r="AF31" s="26"/>
      <c r="AG31">
        <f t="shared" si="2"/>
        <v>1076.0208673796576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13.660776218001653</v>
      </c>
      <c r="F32">
        <f>GT_Spot!Q32</f>
        <v>0</v>
      </c>
      <c r="G32">
        <f>PPCL_NG!Q32</f>
        <v>9.9600000000000009</v>
      </c>
      <c r="H32">
        <f>PPCL_Spot!Q32</f>
        <v>38.250000000000007</v>
      </c>
      <c r="I32">
        <f>Bawana_NG!Q32</f>
        <v>49.92</v>
      </c>
      <c r="J32">
        <f>Bawana_RLNG!Q32</f>
        <v>0</v>
      </c>
      <c r="K32">
        <f>Bawana_Spot!Q32</f>
        <v>44.988902709690002</v>
      </c>
      <c r="L32">
        <f>TWOMCL!P32</f>
        <v>0</v>
      </c>
      <c r="M32">
        <f>EDWPCL!T32</f>
        <v>0</v>
      </c>
      <c r="N32">
        <f>'MSW BWN'!T32</f>
        <v>4.3775239999999993</v>
      </c>
      <c r="O32">
        <f>BYPL_ISGS_exbus!BB32</f>
        <v>807.85942893534718</v>
      </c>
      <c r="P32" s="77">
        <v>68.387227478403958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22.66</v>
      </c>
      <c r="U32" s="78">
        <f>SUMPRODUCT(LTA!F32:AJ32,LTA!F$102:AJ$102,LTA!F$104:AJ$104)</f>
        <v>109.11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14.21</v>
      </c>
      <c r="AB32" s="117">
        <f>-STOA!O32</f>
        <v>-105</v>
      </c>
      <c r="AC32">
        <f t="shared" si="0"/>
        <v>11.950598255034398</v>
      </c>
      <c r="AD32">
        <f t="shared" si="1"/>
        <v>1074.8733835106507</v>
      </c>
      <c r="AE32">
        <f>'IDT-1'!C32</f>
        <v>0</v>
      </c>
      <c r="AF32" s="26"/>
      <c r="AG32">
        <f t="shared" si="2"/>
        <v>1074.8733835106507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13.660776218001653</v>
      </c>
      <c r="F33">
        <f>GT_Spot!Q33</f>
        <v>0</v>
      </c>
      <c r="G33">
        <f>PPCL_NG!Q33</f>
        <v>9.9600000000000009</v>
      </c>
      <c r="H33">
        <f>PPCL_Spot!Q33</f>
        <v>38.250000000000007</v>
      </c>
      <c r="I33">
        <f>Bawana_NG!Q33</f>
        <v>49.92</v>
      </c>
      <c r="J33">
        <f>Bawana_RLNG!Q33</f>
        <v>0</v>
      </c>
      <c r="K33">
        <f>Bawana_Spot!Q33</f>
        <v>44.769999999999996</v>
      </c>
      <c r="L33">
        <f>TWOMCL!P33</f>
        <v>0</v>
      </c>
      <c r="M33">
        <f>EDWPCL!T33</f>
        <v>0</v>
      </c>
      <c r="N33">
        <f>'MSW BWN'!T33</f>
        <v>4.3182519999999993</v>
      </c>
      <c r="O33">
        <f>BYPL_ISGS_exbus!BB33</f>
        <v>802.04224143334716</v>
      </c>
      <c r="P33" s="77">
        <v>68.387227478403958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32.83</v>
      </c>
      <c r="U33" s="78">
        <f>SUMPRODUCT(LTA!F33:AJ33,LTA!F$102:AJ$102,LTA!F$104:AJ$104)</f>
        <v>107.59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13.4</v>
      </c>
      <c r="AB33" s="117">
        <f>-STOA!O33</f>
        <v>-105</v>
      </c>
      <c r="AC33">
        <f t="shared" si="0"/>
        <v>12.143513618015433</v>
      </c>
      <c r="AD33">
        <f t="shared" si="1"/>
        <v>1056.4251059359797</v>
      </c>
      <c r="AE33">
        <f>'IDT-1'!C33</f>
        <v>0</v>
      </c>
      <c r="AF33" s="26"/>
      <c r="AG33">
        <f t="shared" si="2"/>
        <v>1056.4251059359797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13.660776218001653</v>
      </c>
      <c r="F34">
        <f>GT_Spot!Q34</f>
        <v>0</v>
      </c>
      <c r="G34">
        <f>PPCL_NG!Q34</f>
        <v>9.9600000000000009</v>
      </c>
      <c r="H34">
        <f>PPCL_Spot!Q34</f>
        <v>38.25</v>
      </c>
      <c r="I34">
        <f>Bawana_NG!Q34</f>
        <v>49.92</v>
      </c>
      <c r="J34">
        <f>Bawana_RLNG!Q34</f>
        <v>0</v>
      </c>
      <c r="K34">
        <f>Bawana_Spot!Q34</f>
        <v>44.6689105143777</v>
      </c>
      <c r="L34">
        <f>TWOMCL!P34</f>
        <v>0</v>
      </c>
      <c r="M34">
        <f>EDWPCL!T34</f>
        <v>0</v>
      </c>
      <c r="N34">
        <f>'MSW BWN'!T34</f>
        <v>4.2350799999999991</v>
      </c>
      <c r="O34">
        <f>BYPL_ISGS_exbus!BB34</f>
        <v>798.16044858734699</v>
      </c>
      <c r="P34" s="77">
        <v>68.387227478403958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43.08</v>
      </c>
      <c r="U34" s="78">
        <f>SUMPRODUCT(LTA!F34:AJ34,LTA!F$102:AJ$102,LTA!F$104:AJ$104)</f>
        <v>107.57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13.3</v>
      </c>
      <c r="AB34" s="117">
        <f>-STOA!O34</f>
        <v>-105</v>
      </c>
      <c r="AC34">
        <f t="shared" si="0"/>
        <v>12.241266977508131</v>
      </c>
      <c r="AD34">
        <f t="shared" si="1"/>
        <v>1057.3912982448644</v>
      </c>
      <c r="AE34">
        <f>'IDT-1'!C34</f>
        <v>0</v>
      </c>
      <c r="AF34" s="26"/>
      <c r="AG34">
        <f t="shared" si="2"/>
        <v>1057.3912982448644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13.293352192362095</v>
      </c>
      <c r="F35">
        <f>GT_Spot!Q35</f>
        <v>0</v>
      </c>
      <c r="G35">
        <f>PPCL_NG!Q35</f>
        <v>9.9600000000000009</v>
      </c>
      <c r="H35">
        <f>PPCL_Spot!Q35</f>
        <v>30.13</v>
      </c>
      <c r="I35">
        <f>Bawana_NG!Q35</f>
        <v>49.92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4.2580239999999989</v>
      </c>
      <c r="O35">
        <f>BYPL_ISGS_exbus!BB35</f>
        <v>795.98346741934688</v>
      </c>
      <c r="P35" s="77">
        <v>68.387227478403958</v>
      </c>
      <c r="Q35" s="77">
        <v>17.200879999999998</v>
      </c>
      <c r="R35" s="80">
        <v>21.372070707070701</v>
      </c>
      <c r="S35" s="80">
        <v>0</v>
      </c>
      <c r="T35" s="78">
        <f>SUMPRODUCT(LTA!F35:AJ35,LTA!F$101:AJ$101,LTA!F$104:AJ$104)</f>
        <v>55.2</v>
      </c>
      <c r="U35" s="78">
        <f>SUMPRODUCT(LTA!F35:AJ35,LTA!F$102:AJ$102,LTA!F$104:AJ$104)</f>
        <v>106.32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11.93</v>
      </c>
      <c r="AB35" s="117">
        <f>-STOA!O35</f>
        <v>-150</v>
      </c>
      <c r="AC35">
        <f t="shared" si="0"/>
        <v>12.76760160908721</v>
      </c>
      <c r="AD35">
        <f t="shared" si="1"/>
        <v>1006.1874201880964</v>
      </c>
      <c r="AE35">
        <f>'IDT-1'!C35</f>
        <v>0</v>
      </c>
      <c r="AF35" s="26"/>
      <c r="AG35">
        <f t="shared" si="2"/>
        <v>1006.1874201880964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13.293352192362095</v>
      </c>
      <c r="F36">
        <f>GT_Spot!Q36</f>
        <v>0</v>
      </c>
      <c r="G36">
        <f>PPCL_NG!Q36</f>
        <v>9.9600000000000009</v>
      </c>
      <c r="H36">
        <f>PPCL_Spot!Q36</f>
        <v>38.25</v>
      </c>
      <c r="I36">
        <f>Bawana_NG!Q36</f>
        <v>49.92</v>
      </c>
      <c r="J36">
        <f>Bawana_RLNG!Q36</f>
        <v>0</v>
      </c>
      <c r="K36">
        <f>Bawana_Spot!Q36</f>
        <v>50</v>
      </c>
      <c r="L36">
        <f>TWOMCL!P36</f>
        <v>0</v>
      </c>
      <c r="M36">
        <f>EDWPCL!T36</f>
        <v>0</v>
      </c>
      <c r="N36">
        <f>'MSW BWN'!T36</f>
        <v>4.2169159999999986</v>
      </c>
      <c r="O36">
        <f>BYPL_ISGS_exbus!BB36</f>
        <v>794.97453674734697</v>
      </c>
      <c r="P36" s="77">
        <v>68.387227478403958</v>
      </c>
      <c r="Q36" s="77">
        <v>17.200879999999998</v>
      </c>
      <c r="R36" s="80">
        <v>21.372070707070701</v>
      </c>
      <c r="S36" s="80">
        <v>0</v>
      </c>
      <c r="T36" s="78">
        <f>SUMPRODUCT(LTA!F36:AJ36,LTA!F$101:AJ$101,LTA!F$104:AJ$104)</f>
        <v>66.990000000000009</v>
      </c>
      <c r="U36" s="78">
        <f>SUMPRODUCT(LTA!F36:AJ36,LTA!F$102:AJ$102,LTA!F$104:AJ$104)</f>
        <v>104.92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12.27</v>
      </c>
      <c r="AB36" s="117">
        <f>-STOA!O36</f>
        <v>-150</v>
      </c>
      <c r="AC36">
        <f t="shared" si="0"/>
        <v>12.640141188063362</v>
      </c>
      <c r="AD36">
        <f t="shared" si="1"/>
        <v>1056.1148419371204</v>
      </c>
      <c r="AE36">
        <f>'IDT-1'!C36</f>
        <v>0</v>
      </c>
      <c r="AF36" s="26"/>
      <c r="AG36">
        <f t="shared" si="2"/>
        <v>1056.1148419371204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13.293352192362095</v>
      </c>
      <c r="F37">
        <f>GT_Spot!Q37</f>
        <v>0</v>
      </c>
      <c r="G37">
        <f>PPCL_NG!Q37</f>
        <v>9.9600000000000009</v>
      </c>
      <c r="H37">
        <f>PPCL_Spot!Q37</f>
        <v>38.25</v>
      </c>
      <c r="I37">
        <f>Bawana_NG!Q37</f>
        <v>49.92</v>
      </c>
      <c r="J37">
        <f>Bawana_RLNG!Q37</f>
        <v>0</v>
      </c>
      <c r="K37">
        <f>Bawana_Spot!Q37</f>
        <v>49.35</v>
      </c>
      <c r="L37">
        <f>TWOMCL!P37</f>
        <v>0</v>
      </c>
      <c r="M37">
        <f>EDWPCL!T37</f>
        <v>0</v>
      </c>
      <c r="N37">
        <f>'MSW BWN'!T37</f>
        <v>4.4559159999999984</v>
      </c>
      <c r="O37">
        <f>BYPL_ISGS_exbus!BB37</f>
        <v>792.70414784134698</v>
      </c>
      <c r="P37" s="77">
        <v>68.387227478403958</v>
      </c>
      <c r="Q37" s="77">
        <v>17.200879999999998</v>
      </c>
      <c r="R37" s="80">
        <v>21.372070707070701</v>
      </c>
      <c r="S37" s="80">
        <v>0</v>
      </c>
      <c r="T37" s="78">
        <f>SUMPRODUCT(LTA!F37:AJ37,LTA!F$101:AJ$101,LTA!F$104:AJ$104)</f>
        <v>79.2</v>
      </c>
      <c r="U37" s="78">
        <f>SUMPRODUCT(LTA!F37:AJ37,LTA!F$102:AJ$102,LTA!F$104:AJ$104)</f>
        <v>103.72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12.03</v>
      </c>
      <c r="AB37" s="117">
        <f>-STOA!O37</f>
        <v>-150</v>
      </c>
      <c r="AC37">
        <f t="shared" si="0"/>
        <v>12.862249133567882</v>
      </c>
      <c r="AD37">
        <f t="shared" si="1"/>
        <v>1046.9813450856159</v>
      </c>
      <c r="AE37">
        <f>'IDT-1'!C37</f>
        <v>0</v>
      </c>
      <c r="AF37" s="26"/>
      <c r="AG37">
        <f t="shared" si="2"/>
        <v>1046.9813450856159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13.293352192362095</v>
      </c>
      <c r="F38">
        <f>GT_Spot!Q38</f>
        <v>0</v>
      </c>
      <c r="G38">
        <f>PPCL_NG!Q38</f>
        <v>9.9600000000000009</v>
      </c>
      <c r="H38">
        <f>PPCL_Spot!Q38</f>
        <v>38.250000000000007</v>
      </c>
      <c r="I38">
        <f>Bawana_NG!Q38</f>
        <v>49.92</v>
      </c>
      <c r="J38">
        <f>Bawana_RLNG!Q38</f>
        <v>0</v>
      </c>
      <c r="K38">
        <f>Bawana_Spot!Q38</f>
        <v>50</v>
      </c>
      <c r="L38">
        <f>TWOMCL!P38</f>
        <v>0</v>
      </c>
      <c r="M38">
        <f>EDWPCL!T38</f>
        <v>0</v>
      </c>
      <c r="N38">
        <f>'MSW BWN'!T38</f>
        <v>4.3689199999999992</v>
      </c>
      <c r="O38">
        <f>BYPL_ISGS_exbus!BB38</f>
        <v>792.70414784134698</v>
      </c>
      <c r="P38" s="77">
        <v>68.387227478403958</v>
      </c>
      <c r="Q38" s="77">
        <v>17.200879999999998</v>
      </c>
      <c r="R38" s="80">
        <v>21.372070707070701</v>
      </c>
      <c r="S38" s="80">
        <v>0</v>
      </c>
      <c r="T38" s="78">
        <f>SUMPRODUCT(LTA!F38:AJ38,LTA!F$101:AJ$101,LTA!F$104:AJ$104)</f>
        <v>90.02000000000001</v>
      </c>
      <c r="U38" s="78">
        <f>SUMPRODUCT(LTA!F38:AJ38,LTA!F$102:AJ$102,LTA!F$104:AJ$104)</f>
        <v>103.03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14.189999999999998</v>
      </c>
      <c r="AB38" s="117">
        <f>-STOA!O38</f>
        <v>-150</v>
      </c>
      <c r="AC38">
        <f t="shared" si="0"/>
        <v>13.064136843989834</v>
      </c>
      <c r="AD38">
        <f t="shared" si="1"/>
        <v>1049.632461375194</v>
      </c>
      <c r="AE38">
        <f>'IDT-1'!C38</f>
        <v>0</v>
      </c>
      <c r="AF38" s="26"/>
      <c r="AG38">
        <f t="shared" si="2"/>
        <v>1049.632461375194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12.807596041909196</v>
      </c>
      <c r="F39">
        <f>GT_Spot!Q39</f>
        <v>0</v>
      </c>
      <c r="G39">
        <f>PPCL_NG!Q39</f>
        <v>9.9600000000000009</v>
      </c>
      <c r="H39">
        <f>PPCL_Spot!Q39</f>
        <v>38.25</v>
      </c>
      <c r="I39">
        <f>Bawana_NG!Q39</f>
        <v>49.92</v>
      </c>
      <c r="J39">
        <f>Bawana_RLNG!Q39</f>
        <v>0</v>
      </c>
      <c r="K39">
        <f>Bawana_Spot!Q39</f>
        <v>49.999999999999986</v>
      </c>
      <c r="L39">
        <f>TWOMCL!P39</f>
        <v>0</v>
      </c>
      <c r="M39">
        <f>EDWPCL!T39</f>
        <v>0</v>
      </c>
      <c r="N39">
        <f>'MSW BWN'!T39</f>
        <v>4.3411959999999992</v>
      </c>
      <c r="O39">
        <f>BYPL_ISGS_exbus!BB39</f>
        <v>786.75935505734685</v>
      </c>
      <c r="P39" s="77">
        <v>68.387227478403958</v>
      </c>
      <c r="Q39" s="77">
        <v>17.200879999999998</v>
      </c>
      <c r="R39" s="80">
        <v>21.372070707070701</v>
      </c>
      <c r="S39" s="80">
        <v>0</v>
      </c>
      <c r="T39" s="78">
        <f>SUMPRODUCT(LTA!F39:AJ39,LTA!F$101:AJ$101,LTA!F$104:AJ$104)</f>
        <v>101.16000000000001</v>
      </c>
      <c r="U39" s="78">
        <f>SUMPRODUCT(LTA!F39:AJ39,LTA!F$102:AJ$102,LTA!F$104:AJ$104)</f>
        <v>100.59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15.68</v>
      </c>
      <c r="AB39" s="117">
        <f>-STOA!O39</f>
        <v>-145</v>
      </c>
      <c r="AC39">
        <f t="shared" si="0"/>
        <v>13.185757317388601</v>
      </c>
      <c r="AD39">
        <f t="shared" si="1"/>
        <v>1043.2425679673422</v>
      </c>
      <c r="AE39">
        <f>'IDT-1'!C39</f>
        <v>0</v>
      </c>
      <c r="AF39" s="26"/>
      <c r="AG39">
        <f t="shared" si="2"/>
        <v>1043.2425679673422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12.807596041909196</v>
      </c>
      <c r="F40">
        <f>GT_Spot!Q40</f>
        <v>0</v>
      </c>
      <c r="G40">
        <f>PPCL_NG!Q40</f>
        <v>9.9600000000000009</v>
      </c>
      <c r="H40">
        <f>PPCL_Spot!Q40</f>
        <v>38.25</v>
      </c>
      <c r="I40">
        <f>Bawana_NG!Q40</f>
        <v>49.92</v>
      </c>
      <c r="J40">
        <f>Bawana_RLNG!Q40</f>
        <v>0</v>
      </c>
      <c r="K40">
        <f>Bawana_Spot!Q40</f>
        <v>49.999999999999993</v>
      </c>
      <c r="L40">
        <f>TWOMCL!P40</f>
        <v>0</v>
      </c>
      <c r="M40">
        <f>EDWPCL!T40</f>
        <v>0</v>
      </c>
      <c r="N40">
        <f>'MSW BWN'!T40</f>
        <v>4.3411959999999992</v>
      </c>
      <c r="O40">
        <f>BYPL_ISGS_exbus!BB40</f>
        <v>786.75935505734685</v>
      </c>
      <c r="P40" s="77">
        <v>68.387227478403958</v>
      </c>
      <c r="Q40" s="77">
        <v>17.200879999999998</v>
      </c>
      <c r="R40" s="80">
        <v>21.372070707070701</v>
      </c>
      <c r="S40" s="80">
        <v>0</v>
      </c>
      <c r="T40" s="78">
        <f>SUMPRODUCT(LTA!F40:AJ40,LTA!F$101:AJ$101,LTA!F$104:AJ$104)</f>
        <v>111.38</v>
      </c>
      <c r="U40" s="78">
        <f>SUMPRODUCT(LTA!F40:AJ40,LTA!F$102:AJ$102,LTA!F$104:AJ$104)</f>
        <v>100.42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16.239999999999998</v>
      </c>
      <c r="AB40" s="117">
        <f>-STOA!O40</f>
        <v>-145</v>
      </c>
      <c r="AC40">
        <f t="shared" si="0"/>
        <v>13.190344042166648</v>
      </c>
      <c r="AD40">
        <f t="shared" si="1"/>
        <v>1063.8479812425642</v>
      </c>
      <c r="AE40">
        <f>'IDT-1'!C40</f>
        <v>0</v>
      </c>
      <c r="AF40" s="26"/>
      <c r="AG40">
        <f t="shared" si="2"/>
        <v>1063.8479812425642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12.807596041909196</v>
      </c>
      <c r="F41">
        <f>GT_Spot!Q41</f>
        <v>0</v>
      </c>
      <c r="G41">
        <f>PPCL_NG!Q41</f>
        <v>9.9600000000000009</v>
      </c>
      <c r="H41">
        <f>PPCL_Spot!Q41</f>
        <v>38.25</v>
      </c>
      <c r="I41">
        <f>Bawana_NG!Q41</f>
        <v>49.92</v>
      </c>
      <c r="J41">
        <f>Bawana_RLNG!Q41</f>
        <v>0</v>
      </c>
      <c r="K41">
        <f>Bawana_Spot!Q41</f>
        <v>50</v>
      </c>
      <c r="L41">
        <f>TWOMCL!P41</f>
        <v>0</v>
      </c>
      <c r="M41">
        <f>EDWPCL!T41</f>
        <v>0</v>
      </c>
      <c r="N41">
        <f>'MSW BWN'!T41</f>
        <v>4.1576439999999995</v>
      </c>
      <c r="O41">
        <f>BYPL_ISGS_exbus!BB41</f>
        <v>789.38818114334686</v>
      </c>
      <c r="P41" s="77">
        <v>68.387227478403958</v>
      </c>
      <c r="Q41" s="77">
        <v>17.200879999999998</v>
      </c>
      <c r="R41" s="80">
        <v>21.372070707070701</v>
      </c>
      <c r="S41" s="80">
        <v>0</v>
      </c>
      <c r="T41" s="78">
        <f>SUMPRODUCT(LTA!F41:AJ41,LTA!F$101:AJ$101,LTA!F$104:AJ$104)</f>
        <v>116.94</v>
      </c>
      <c r="U41" s="78">
        <f>SUMPRODUCT(LTA!F41:AJ41,LTA!F$102:AJ$102,LTA!F$104:AJ$104)</f>
        <v>98.99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15.190000000000001</v>
      </c>
      <c r="AB41" s="117">
        <f>-STOA!O41</f>
        <v>-145</v>
      </c>
      <c r="AC41">
        <f t="shared" si="0"/>
        <v>13.283357091734427</v>
      </c>
      <c r="AD41">
        <f t="shared" si="1"/>
        <v>1064.2802422789964</v>
      </c>
      <c r="AE41">
        <f>'IDT-1'!C41</f>
        <v>0</v>
      </c>
      <c r="AF41" s="26"/>
      <c r="AG41">
        <f t="shared" si="2"/>
        <v>1064.2802422789964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12.426415094339623</v>
      </c>
      <c r="F42">
        <f>GT_Spot!Q42</f>
        <v>0</v>
      </c>
      <c r="G42">
        <f>PPCL_NG!Q42</f>
        <v>9.9600000000000009</v>
      </c>
      <c r="H42">
        <f>PPCL_Spot!Q42</f>
        <v>38.25</v>
      </c>
      <c r="I42">
        <f>Bawana_NG!Q42</f>
        <v>49.92</v>
      </c>
      <c r="J42">
        <f>Bawana_RLNG!Q42</f>
        <v>0</v>
      </c>
      <c r="K42">
        <f>Bawana_Spot!Q42</f>
        <v>48</v>
      </c>
      <c r="L42">
        <f>TWOMCL!P42</f>
        <v>0</v>
      </c>
      <c r="M42">
        <f>EDWPCL!T42</f>
        <v>0</v>
      </c>
      <c r="N42">
        <f>'MSW BWN'!T42</f>
        <v>4.1480839999999999</v>
      </c>
      <c r="O42">
        <f>BYPL_ISGS_exbus!BB42</f>
        <v>789.38818114334686</v>
      </c>
      <c r="P42" s="77">
        <v>68.387227478403958</v>
      </c>
      <c r="Q42" s="77">
        <v>17.200879999999998</v>
      </c>
      <c r="R42" s="80">
        <v>21.372070707070701</v>
      </c>
      <c r="S42" s="80">
        <v>0</v>
      </c>
      <c r="T42" s="78">
        <f>SUMPRODUCT(LTA!F42:AJ42,LTA!F$101:AJ$101,LTA!F$104:AJ$104)</f>
        <v>125.55</v>
      </c>
      <c r="U42" s="78">
        <f>SUMPRODUCT(LTA!F42:AJ42,LTA!F$102:AJ$102,LTA!F$104:AJ$104)</f>
        <v>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17.490000000000002</v>
      </c>
      <c r="AB42" s="117">
        <f>-STOA!O42</f>
        <v>-145</v>
      </c>
      <c r="AC42">
        <f t="shared" si="0"/>
        <v>13.447195846617765</v>
      </c>
      <c r="AD42">
        <f t="shared" si="1"/>
        <v>1062.6456625765434</v>
      </c>
      <c r="AE42">
        <f>'IDT-1'!C42</f>
        <v>0</v>
      </c>
      <c r="AF42" s="26"/>
      <c r="AG42">
        <f t="shared" si="2"/>
        <v>1062.6456625765434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12.426415094339623</v>
      </c>
      <c r="F43">
        <f>GT_Spot!Q43</f>
        <v>0</v>
      </c>
      <c r="G43">
        <f>PPCL_NG!Q43</f>
        <v>9.9600000000000009</v>
      </c>
      <c r="H43">
        <f>PPCL_Spot!Q43</f>
        <v>38.25</v>
      </c>
      <c r="I43">
        <f>Bawana_NG!Q43</f>
        <v>49.92</v>
      </c>
      <c r="J43">
        <f>Bawana_RLNG!Q43</f>
        <v>0</v>
      </c>
      <c r="K43">
        <f>Bawana_Spot!Q43</f>
        <v>59.999999999999993</v>
      </c>
      <c r="L43">
        <f>TWOMCL!P43</f>
        <v>0</v>
      </c>
      <c r="M43">
        <f>EDWPCL!T43</f>
        <v>0</v>
      </c>
      <c r="N43">
        <f>'MSW BWN'!T43</f>
        <v>4.4511359999999991</v>
      </c>
      <c r="O43">
        <f>BYPL_ISGS_exbus!BB43</f>
        <v>790.6605654413471</v>
      </c>
      <c r="P43" s="77">
        <v>68.387227478403958</v>
      </c>
      <c r="Q43" s="77">
        <v>17.200879999999998</v>
      </c>
      <c r="R43" s="80">
        <v>21.372070707070701</v>
      </c>
      <c r="S43" s="80">
        <v>0</v>
      </c>
      <c r="T43" s="78">
        <f>SUMPRODUCT(LTA!F43:AJ43,LTA!F$101:AJ$101,LTA!F$104:AJ$104)</f>
        <v>137.13999999999999</v>
      </c>
      <c r="U43" s="78">
        <f>SUMPRODUCT(LTA!F43:AJ43,LTA!F$102:AJ$102,LTA!F$104:AJ$104)</f>
        <v>99.04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17.93</v>
      </c>
      <c r="AB43" s="117">
        <f>-STOA!O43</f>
        <v>-95</v>
      </c>
      <c r="AC43">
        <f t="shared" si="0"/>
        <v>13.27335994754138</v>
      </c>
      <c r="AD43">
        <f t="shared" si="1"/>
        <v>1133.4649347736201</v>
      </c>
      <c r="AE43">
        <f>'IDT-1'!C43</f>
        <v>0</v>
      </c>
      <c r="AF43" s="26"/>
      <c r="AG43">
        <f t="shared" si="2"/>
        <v>1133.4649347736201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12.426415094339623</v>
      </c>
      <c r="F44">
        <f>GT_Spot!Q44</f>
        <v>0</v>
      </c>
      <c r="G44">
        <f>PPCL_NG!Q44</f>
        <v>9.9600000000000009</v>
      </c>
      <c r="H44">
        <f>PPCL_Spot!Q44</f>
        <v>38.25</v>
      </c>
      <c r="I44">
        <f>Bawana_NG!Q44</f>
        <v>49.92</v>
      </c>
      <c r="J44">
        <f>Bawana_RLNG!Q44</f>
        <v>0</v>
      </c>
      <c r="K44">
        <f>Bawana_Spot!Q44</f>
        <v>60</v>
      </c>
      <c r="L44">
        <f>TWOMCL!P44</f>
        <v>0</v>
      </c>
      <c r="M44">
        <f>EDWPCL!T44</f>
        <v>0</v>
      </c>
      <c r="N44">
        <f>'MSW BWN'!T44</f>
        <v>4.423411999999999</v>
      </c>
      <c r="O44">
        <f>BYPL_ISGS_exbus!BB44</f>
        <v>790.6605654413471</v>
      </c>
      <c r="P44" s="77">
        <v>68.387227478403958</v>
      </c>
      <c r="Q44" s="77">
        <v>17.200879999999998</v>
      </c>
      <c r="R44" s="80">
        <v>21.372070707070701</v>
      </c>
      <c r="S44" s="80">
        <v>0</v>
      </c>
      <c r="T44" s="78">
        <f>SUMPRODUCT(LTA!F44:AJ44,LTA!F$101:AJ$101,LTA!F$104:AJ$104)</f>
        <v>143.51999999999998</v>
      </c>
      <c r="U44" s="78">
        <f>SUMPRODUCT(LTA!F44:AJ44,LTA!F$102:AJ$102,LTA!F$104:AJ$104)</f>
        <v>99.14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18.41</v>
      </c>
      <c r="AB44" s="117">
        <f>-STOA!O44</f>
        <v>-95</v>
      </c>
      <c r="AC44">
        <f t="shared" si="0"/>
        <v>13.183435808464059</v>
      </c>
      <c r="AD44">
        <f t="shared" si="1"/>
        <v>1157.4871349126975</v>
      </c>
      <c r="AE44">
        <f>'IDT-1'!C44</f>
        <v>0</v>
      </c>
      <c r="AF44" s="26"/>
      <c r="AG44">
        <f t="shared" si="2"/>
        <v>1157.4871349126975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-68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12.426415094339623</v>
      </c>
      <c r="F45">
        <f>GT_Spot!Q45</f>
        <v>0</v>
      </c>
      <c r="G45">
        <f>PPCL_NG!Q45</f>
        <v>9.9600000000000009</v>
      </c>
      <c r="H45">
        <f>PPCL_Spot!Q45</f>
        <v>38.250000000000007</v>
      </c>
      <c r="I45">
        <f>Bawana_NG!Q45</f>
        <v>49.92</v>
      </c>
      <c r="J45">
        <f>Bawana_RLNG!Q45</f>
        <v>0</v>
      </c>
      <c r="K45">
        <f>Bawana_Spot!Q45</f>
        <v>60</v>
      </c>
      <c r="L45">
        <f>TWOMCL!P45</f>
        <v>0</v>
      </c>
      <c r="M45">
        <f>EDWPCL!T45</f>
        <v>0</v>
      </c>
      <c r="N45">
        <f>'MSW BWN'!T45</f>
        <v>4.4377519999999988</v>
      </c>
      <c r="O45">
        <f>BYPL_ISGS_exbus!BB45</f>
        <v>793.17741181734698</v>
      </c>
      <c r="P45" s="77">
        <v>68.387227478403958</v>
      </c>
      <c r="Q45" s="77">
        <v>17.200879999999998</v>
      </c>
      <c r="R45" s="80">
        <v>21.372070707070701</v>
      </c>
      <c r="S45" s="80">
        <v>0</v>
      </c>
      <c r="T45" s="78">
        <f>SUMPRODUCT(LTA!F45:AJ45,LTA!F$101:AJ$101,LTA!F$104:AJ$104)</f>
        <v>148.42000000000002</v>
      </c>
      <c r="U45" s="78">
        <f>SUMPRODUCT(LTA!F45:AJ45,LTA!F$102:AJ$102,LTA!F$104:AJ$104)</f>
        <v>99.19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18.23</v>
      </c>
      <c r="AB45" s="117">
        <f>-STOA!O45</f>
        <v>-95</v>
      </c>
      <c r="AC45">
        <f t="shared" si="0"/>
        <v>13.087879953173342</v>
      </c>
      <c r="AD45">
        <f t="shared" si="1"/>
        <v>1182.883877143988</v>
      </c>
      <c r="AE45">
        <f>'IDT-1'!C45</f>
        <v>0</v>
      </c>
      <c r="AF45" s="26"/>
      <c r="AG45">
        <f t="shared" si="2"/>
        <v>1182.883877143988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12.426415094339623</v>
      </c>
      <c r="F46">
        <f>GT_Spot!Q46</f>
        <v>0</v>
      </c>
      <c r="G46">
        <f>PPCL_NG!Q46</f>
        <v>9.9600000000000009</v>
      </c>
      <c r="H46">
        <f>PPCL_Spot!Q46</f>
        <v>38.250000000000007</v>
      </c>
      <c r="I46">
        <f>Bawana_NG!Q46</f>
        <v>49.92</v>
      </c>
      <c r="J46">
        <f>Bawana_RLNG!Q46</f>
        <v>0</v>
      </c>
      <c r="K46">
        <f>Bawana_Spot!Q46</f>
        <v>60</v>
      </c>
      <c r="L46">
        <f>TWOMCL!P46</f>
        <v>0</v>
      </c>
      <c r="M46">
        <f>EDWPCL!T46</f>
        <v>0</v>
      </c>
      <c r="N46">
        <f>'MSW BWN'!T46</f>
        <v>4.285747999999999</v>
      </c>
      <c r="O46">
        <f>BYPL_ISGS_exbus!BB46</f>
        <v>793.17741181734698</v>
      </c>
      <c r="P46" s="77">
        <v>68.387227478403958</v>
      </c>
      <c r="Q46" s="77">
        <v>17.200879999999998</v>
      </c>
      <c r="R46" s="80">
        <v>21.372070707070701</v>
      </c>
      <c r="S46" s="80">
        <v>0</v>
      </c>
      <c r="T46" s="78">
        <f>SUMPRODUCT(LTA!F46:AJ46,LTA!F$101:AJ$101,LTA!F$104:AJ$104)</f>
        <v>151.96</v>
      </c>
      <c r="U46" s="78">
        <f>SUMPRODUCT(LTA!F46:AJ46,LTA!F$102:AJ$102,LTA!F$104:AJ$104)</f>
        <v>105.39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20.46</v>
      </c>
      <c r="AB46" s="117">
        <f>-STOA!O46</f>
        <v>-95</v>
      </c>
      <c r="AC46">
        <f t="shared" si="0"/>
        <v>13.413831506028227</v>
      </c>
      <c r="AD46">
        <f t="shared" si="1"/>
        <v>1169.3759215911334</v>
      </c>
      <c r="AE46">
        <f>'IDT-1'!C46</f>
        <v>0</v>
      </c>
      <c r="AF46" s="26"/>
      <c r="AG46">
        <f t="shared" si="2"/>
        <v>1169.3759215911334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12.426415094339623</v>
      </c>
      <c r="F47">
        <f>GT_Spot!Q47</f>
        <v>0</v>
      </c>
      <c r="G47">
        <f>PPCL_NG!Q47</f>
        <v>9.9600000000000009</v>
      </c>
      <c r="H47">
        <f>PPCL_Spot!Q47</f>
        <v>38.250000000000007</v>
      </c>
      <c r="I47">
        <f>Bawana_NG!Q47</f>
        <v>49.92</v>
      </c>
      <c r="J47">
        <f>Bawana_RLNG!Q47</f>
        <v>0</v>
      </c>
      <c r="K47">
        <f>Bawana_Spot!Q47</f>
        <v>60</v>
      </c>
      <c r="L47">
        <f>TWOMCL!P47</f>
        <v>0</v>
      </c>
      <c r="M47">
        <f>EDWPCL!T47</f>
        <v>0</v>
      </c>
      <c r="N47">
        <f>'MSW BWN'!T47</f>
        <v>4.2083119999999994</v>
      </c>
      <c r="O47">
        <f>BYPL_ISGS_exbus!BB47</f>
        <v>790.92400966934679</v>
      </c>
      <c r="P47" s="77">
        <v>68.387227478403958</v>
      </c>
      <c r="Q47" s="77">
        <v>17.200879999999998</v>
      </c>
      <c r="R47" s="80">
        <v>21.372070707070701</v>
      </c>
      <c r="S47" s="80">
        <v>0</v>
      </c>
      <c r="T47" s="78">
        <f>SUMPRODUCT(LTA!F47:AJ47,LTA!F$101:AJ$101,LTA!F$104:AJ$104)</f>
        <v>155.07999999999998</v>
      </c>
      <c r="U47" s="78">
        <f>SUMPRODUCT(LTA!F47:AJ47,LTA!F$102:AJ$102,LTA!F$104:AJ$104)</f>
        <v>105.77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22.04</v>
      </c>
      <c r="AB47" s="117">
        <f>-STOA!O47</f>
        <v>-75</v>
      </c>
      <c r="AC47">
        <f t="shared" si="0"/>
        <v>12.949727116605079</v>
      </c>
      <c r="AD47">
        <f t="shared" si="1"/>
        <v>1227.5891878325558</v>
      </c>
      <c r="AE47">
        <f>'IDT-1'!C47</f>
        <v>0</v>
      </c>
      <c r="AF47" s="26"/>
      <c r="AG47">
        <f t="shared" si="2"/>
        <v>1227.5891878325558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12.426415094339623</v>
      </c>
      <c r="F48">
        <f>GT_Spot!Q48</f>
        <v>0</v>
      </c>
      <c r="G48">
        <f>PPCL_NG!Q48</f>
        <v>9.9600000000000009</v>
      </c>
      <c r="H48">
        <f>PPCL_Spot!Q48</f>
        <v>38.250000000000007</v>
      </c>
      <c r="I48">
        <f>Bawana_NG!Q48</f>
        <v>49.92</v>
      </c>
      <c r="J48">
        <f>Bawana_RLNG!Q48</f>
        <v>0</v>
      </c>
      <c r="K48">
        <f>Bawana_Spot!Q48</f>
        <v>60</v>
      </c>
      <c r="L48">
        <f>TWOMCL!P48</f>
        <v>0</v>
      </c>
      <c r="M48">
        <f>EDWPCL!T48</f>
        <v>0</v>
      </c>
      <c r="N48">
        <f>'MSW BWN'!T48</f>
        <v>4.1528639999999992</v>
      </c>
      <c r="O48">
        <f>BYPL_ISGS_exbus!BB48</f>
        <v>790.92400966934679</v>
      </c>
      <c r="P48" s="77">
        <v>68.387227478403958</v>
      </c>
      <c r="Q48" s="77">
        <v>17.200879999999998</v>
      </c>
      <c r="R48" s="80">
        <v>21.372070707070701</v>
      </c>
      <c r="S48" s="80">
        <v>0</v>
      </c>
      <c r="T48" s="78">
        <f>SUMPRODUCT(LTA!F48:AJ48,LTA!F$101:AJ$101,LTA!F$104:AJ$104)</f>
        <v>155.95999999999998</v>
      </c>
      <c r="U48" s="78">
        <f>SUMPRODUCT(LTA!F48:AJ48,LTA!F$102:AJ$102,LTA!F$104:AJ$104)</f>
        <v>106.26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20.81</v>
      </c>
      <c r="AB48" s="117">
        <f>-STOA!O48</f>
        <v>-75</v>
      </c>
      <c r="AC48">
        <f t="shared" si="0"/>
        <v>12.906080536594104</v>
      </c>
      <c r="AD48">
        <f t="shared" si="1"/>
        <v>1232.7173864125671</v>
      </c>
      <c r="AE48">
        <f>'IDT-1'!C48</f>
        <v>0</v>
      </c>
      <c r="AF48" s="26"/>
      <c r="AG48">
        <f t="shared" si="2"/>
        <v>1232.7173864125671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12.426415094339623</v>
      </c>
      <c r="F49">
        <f>GT_Spot!Q49</f>
        <v>0</v>
      </c>
      <c r="G49">
        <f>PPCL_NG!Q49</f>
        <v>9.9600000000000009</v>
      </c>
      <c r="H49">
        <f>PPCL_Spot!Q49</f>
        <v>38.248115856361757</v>
      </c>
      <c r="I49">
        <f>Bawana_NG!Q49</f>
        <v>49.92</v>
      </c>
      <c r="J49">
        <f>Bawana_RLNG!Q49</f>
        <v>0</v>
      </c>
      <c r="K49">
        <f>Bawana_Spot!Q49</f>
        <v>59.999999999999993</v>
      </c>
      <c r="L49">
        <f>TWOMCL!P49</f>
        <v>0</v>
      </c>
      <c r="M49">
        <f>EDWPCL!T49</f>
        <v>0</v>
      </c>
      <c r="N49">
        <f>'MSW BWN'!T49</f>
        <v>4.4052479999999985</v>
      </c>
      <c r="O49">
        <f>BYPL_ISGS_exbus!BB49</f>
        <v>793.16395083334692</v>
      </c>
      <c r="P49" s="77">
        <v>68.387227478403958</v>
      </c>
      <c r="Q49" s="77">
        <v>17.200879999999998</v>
      </c>
      <c r="R49" s="80">
        <v>21.372070707070701</v>
      </c>
      <c r="S49" s="80">
        <v>0</v>
      </c>
      <c r="T49" s="78">
        <f>SUMPRODUCT(LTA!F49:AJ49,LTA!F$101:AJ$101,LTA!F$104:AJ$104)</f>
        <v>157.70999999999998</v>
      </c>
      <c r="U49" s="78">
        <f>SUMPRODUCT(LTA!F49:AJ49,LTA!F$102:AJ$102,LTA!F$104:AJ$104)</f>
        <v>106.73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23.130000000000003</v>
      </c>
      <c r="AB49" s="117">
        <f>-STOA!O49</f>
        <v>-75</v>
      </c>
      <c r="AC49">
        <f t="shared" si="0"/>
        <v>12.923557779962312</v>
      </c>
      <c r="AD49">
        <f t="shared" si="1"/>
        <v>1244.7303501895608</v>
      </c>
      <c r="AE49">
        <f>'IDT-1'!C49</f>
        <v>0</v>
      </c>
      <c r="AF49" s="26"/>
      <c r="AG49">
        <f t="shared" si="2"/>
        <v>1244.7303501895608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12.426415094339623</v>
      </c>
      <c r="F50">
        <f>GT_Spot!Q50</f>
        <v>0</v>
      </c>
      <c r="G50">
        <f>PPCL_NG!Q50</f>
        <v>9.9600000000000009</v>
      </c>
      <c r="H50">
        <f>PPCL_Spot!Q50</f>
        <v>38.250000000000007</v>
      </c>
      <c r="I50">
        <f>Bawana_NG!Q50</f>
        <v>49.92</v>
      </c>
      <c r="J50">
        <f>Bawana_RLNG!Q50</f>
        <v>0</v>
      </c>
      <c r="K50">
        <f>Bawana_Spot!Q50</f>
        <v>60</v>
      </c>
      <c r="L50">
        <f>TWOMCL!P50</f>
        <v>0</v>
      </c>
      <c r="M50">
        <f>EDWPCL!T50</f>
        <v>0</v>
      </c>
      <c r="N50">
        <f>'MSW BWN'!T50</f>
        <v>4.3497999999999992</v>
      </c>
      <c r="O50">
        <f>BYPL_ISGS_exbus!BB50</f>
        <v>793.16395083334692</v>
      </c>
      <c r="P50" s="77">
        <v>68.387227478403958</v>
      </c>
      <c r="Q50" s="77">
        <v>17.200879999999998</v>
      </c>
      <c r="R50" s="80">
        <v>21.372070707070701</v>
      </c>
      <c r="S50" s="80">
        <v>0</v>
      </c>
      <c r="T50" s="78">
        <f>SUMPRODUCT(LTA!F50:AJ50,LTA!F$101:AJ$101,LTA!F$104:AJ$104)</f>
        <v>157.68</v>
      </c>
      <c r="U50" s="78">
        <f>SUMPRODUCT(LTA!F50:AJ50,LTA!F$102:AJ$102,LTA!F$104:AJ$104)</f>
        <v>107.61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22.93</v>
      </c>
      <c r="AB50" s="117">
        <f>-STOA!O50</f>
        <v>-75</v>
      </c>
      <c r="AC50">
        <f t="shared" si="0"/>
        <v>12.840025142804373</v>
      </c>
      <c r="AD50">
        <f t="shared" si="1"/>
        <v>1255.4103189703569</v>
      </c>
      <c r="AE50">
        <f>'IDT-1'!C50</f>
        <v>0</v>
      </c>
      <c r="AF50" s="26"/>
      <c r="AG50">
        <f t="shared" si="2"/>
        <v>1255.4103189703569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12.058932428262882</v>
      </c>
      <c r="F51">
        <f>GT_Spot!Q51</f>
        <v>0</v>
      </c>
      <c r="G51">
        <f>PPCL_NG!Q51</f>
        <v>9.9600000000000009</v>
      </c>
      <c r="H51">
        <f>PPCL_Spot!Q51</f>
        <v>38.250000000000007</v>
      </c>
      <c r="I51">
        <f>Bawana_NG!Q51</f>
        <v>49.92</v>
      </c>
      <c r="J51">
        <f>Bawana_RLNG!Q51</f>
        <v>0</v>
      </c>
      <c r="K51">
        <f>Bawana_Spot!Q51</f>
        <v>60</v>
      </c>
      <c r="L51">
        <f>TWOMCL!P51</f>
        <v>0</v>
      </c>
      <c r="M51">
        <f>EDWPCL!T51</f>
        <v>0</v>
      </c>
      <c r="N51">
        <f>'MSW BWN'!T51</f>
        <v>4.4100279999999996</v>
      </c>
      <c r="O51">
        <f>BYPL_ISGS_exbus!BB51</f>
        <v>796.59006183334691</v>
      </c>
      <c r="P51" s="77">
        <v>68.387227478403958</v>
      </c>
      <c r="Q51" s="77">
        <v>17.200879999999998</v>
      </c>
      <c r="R51" s="80">
        <v>21.372070707070701</v>
      </c>
      <c r="S51" s="80">
        <v>0</v>
      </c>
      <c r="T51" s="78">
        <f>SUMPRODUCT(LTA!F51:AJ51,LTA!F$101:AJ$101,LTA!F$104:AJ$104)</f>
        <v>158.25</v>
      </c>
      <c r="U51" s="78">
        <f>SUMPRODUCT(LTA!F51:AJ51,LTA!F$102:AJ$102,LTA!F$104:AJ$104)</f>
        <v>108.55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24.759999999999998</v>
      </c>
      <c r="AB51" s="117">
        <f>-STOA!O51</f>
        <v>-20</v>
      </c>
      <c r="AC51">
        <f t="shared" si="0"/>
        <v>12.808081803320945</v>
      </c>
      <c r="AD51">
        <f t="shared" si="1"/>
        <v>1271.9011186437635</v>
      </c>
      <c r="AE51">
        <f>'IDT-1'!C51</f>
        <v>0</v>
      </c>
      <c r="AF51" s="26"/>
      <c r="AG51">
        <f t="shared" si="2"/>
        <v>1271.9011186437635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8.8472609099350024</v>
      </c>
      <c r="F52">
        <f>GT_Spot!Q52</f>
        <v>0</v>
      </c>
      <c r="G52">
        <f>PPCL_NG!Q52</f>
        <v>9.9600000000000009</v>
      </c>
      <c r="H52">
        <f>PPCL_Spot!Q52</f>
        <v>38.250000000000007</v>
      </c>
      <c r="I52">
        <f>Bawana_NG!Q52</f>
        <v>49.92</v>
      </c>
      <c r="J52">
        <f>Bawana_RLNG!Q52</f>
        <v>0</v>
      </c>
      <c r="K52">
        <f>Bawana_Spot!Q52</f>
        <v>60</v>
      </c>
      <c r="L52">
        <f>TWOMCL!P52</f>
        <v>0</v>
      </c>
      <c r="M52">
        <f>EDWPCL!T52</f>
        <v>0</v>
      </c>
      <c r="N52">
        <f>'MSW BWN'!T52</f>
        <v>4.3870839999999998</v>
      </c>
      <c r="O52">
        <f>BYPL_ISGS_exbus!BB52</f>
        <v>801.23311884134694</v>
      </c>
      <c r="P52" s="77">
        <v>68.387227478403958</v>
      </c>
      <c r="Q52" s="77">
        <v>17.200879999999998</v>
      </c>
      <c r="R52" s="80">
        <v>21.372070707070701</v>
      </c>
      <c r="S52" s="80">
        <v>0</v>
      </c>
      <c r="T52" s="78">
        <f>SUMPRODUCT(LTA!F52:AJ52,LTA!F$101:AJ$101,LTA!F$104:AJ$104)</f>
        <v>157.62</v>
      </c>
      <c r="U52" s="78">
        <f>SUMPRODUCT(LTA!F52:AJ52,LTA!F$102:AJ$102,LTA!F$104:AJ$104)</f>
        <v>109.58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24.83</v>
      </c>
      <c r="AB52" s="117">
        <f>-STOA!O52</f>
        <v>-20</v>
      </c>
      <c r="AC52">
        <f t="shared" si="0"/>
        <v>12.691440175597128</v>
      </c>
      <c r="AD52">
        <f t="shared" si="1"/>
        <v>1288.8962017611593</v>
      </c>
      <c r="AE52">
        <f>'IDT-1'!C52</f>
        <v>0</v>
      </c>
      <c r="AF52" s="26"/>
      <c r="AG52">
        <f t="shared" si="2"/>
        <v>1288.8962017611593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7.9263557675322378</v>
      </c>
      <c r="F53">
        <f>GT_Spot!Q53</f>
        <v>0</v>
      </c>
      <c r="G53">
        <f>PPCL_NG!Q53</f>
        <v>9.9600000000000009</v>
      </c>
      <c r="H53">
        <f>PPCL_Spot!Q53</f>
        <v>38.25</v>
      </c>
      <c r="I53">
        <f>Bawana_NG!Q53</f>
        <v>49.92</v>
      </c>
      <c r="J53">
        <f>Bawana_RLNG!Q53</f>
        <v>0</v>
      </c>
      <c r="K53">
        <f>Bawana_Spot!Q53</f>
        <v>60</v>
      </c>
      <c r="L53">
        <f>TWOMCL!P53</f>
        <v>0</v>
      </c>
      <c r="M53">
        <f>EDWPCL!T53</f>
        <v>0</v>
      </c>
      <c r="N53">
        <f>'MSW BWN'!T53</f>
        <v>4.285747999999999</v>
      </c>
      <c r="O53">
        <f>BYPL_ISGS_exbus!BB53</f>
        <v>787.38253848334705</v>
      </c>
      <c r="P53" s="77">
        <v>68.387227478403958</v>
      </c>
      <c r="Q53" s="77">
        <v>17.200879999999998</v>
      </c>
      <c r="R53" s="80">
        <v>21.372070707070701</v>
      </c>
      <c r="S53" s="80">
        <v>0</v>
      </c>
      <c r="T53" s="78">
        <f>SUMPRODUCT(LTA!F53:AJ53,LTA!F$101:AJ$101,LTA!F$104:AJ$104)</f>
        <v>158.12</v>
      </c>
      <c r="U53" s="78">
        <f>SUMPRODUCT(LTA!F53:AJ53,LTA!F$102:AJ$102,LTA!F$104:AJ$104)</f>
        <v>110.85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24.560000000000002</v>
      </c>
      <c r="AB53" s="117">
        <f>-STOA!O53</f>
        <v>-20</v>
      </c>
      <c r="AC53">
        <f t="shared" si="0"/>
        <v>12.706931259226517</v>
      </c>
      <c r="AD53">
        <f t="shared" si="1"/>
        <v>1260.5078891771273</v>
      </c>
      <c r="AE53">
        <f>'IDT-1'!C53</f>
        <v>0</v>
      </c>
      <c r="AF53" s="26"/>
      <c r="AG53">
        <f t="shared" si="2"/>
        <v>1260.5078891771273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7.9263557675322378</v>
      </c>
      <c r="F54">
        <f>GT_Spot!Q54</f>
        <v>0</v>
      </c>
      <c r="G54">
        <f>PPCL_NG!Q54</f>
        <v>9.9600000000000009</v>
      </c>
      <c r="H54">
        <f>PPCL_Spot!Q54</f>
        <v>38.25</v>
      </c>
      <c r="I54">
        <f>Bawana_NG!Q54</f>
        <v>49.92</v>
      </c>
      <c r="J54">
        <f>Bawana_RLNG!Q54</f>
        <v>0</v>
      </c>
      <c r="K54">
        <f>Bawana_Spot!Q54</f>
        <v>60</v>
      </c>
      <c r="L54">
        <f>TWOMCL!P54</f>
        <v>0</v>
      </c>
      <c r="M54">
        <f>EDWPCL!T54</f>
        <v>0</v>
      </c>
      <c r="N54">
        <f>'MSW BWN'!T54</f>
        <v>4.3411959999999992</v>
      </c>
      <c r="O54">
        <f>BYPL_ISGS_exbus!BB54</f>
        <v>778.780399233347</v>
      </c>
      <c r="P54" s="77">
        <v>68.387227478403958</v>
      </c>
      <c r="Q54" s="77">
        <v>17.200879999999998</v>
      </c>
      <c r="R54" s="80">
        <v>21.372070707070701</v>
      </c>
      <c r="S54" s="80">
        <v>0</v>
      </c>
      <c r="T54" s="78">
        <f>SUMPRODUCT(LTA!F54:AJ54,LTA!F$101:AJ$101,LTA!F$104:AJ$104)</f>
        <v>159.04000000000002</v>
      </c>
      <c r="U54" s="78">
        <f>SUMPRODUCT(LTA!F54:AJ54,LTA!F$102:AJ$102,LTA!F$104:AJ$104)</f>
        <v>112.25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24.35</v>
      </c>
      <c r="AB54" s="117">
        <f>-STOA!O54</f>
        <v>-20</v>
      </c>
      <c r="AC54">
        <f t="shared" si="0"/>
        <v>12.073210087283819</v>
      </c>
      <c r="AD54">
        <f t="shared" si="1"/>
        <v>1319.7049190990699</v>
      </c>
      <c r="AE54">
        <f>'IDT-1'!C54</f>
        <v>0</v>
      </c>
      <c r="AF54" s="26"/>
      <c r="AG54">
        <f t="shared" si="2"/>
        <v>1319.7049190990699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7.9263557675322378</v>
      </c>
      <c r="F55">
        <f>GT_Spot!Q55</f>
        <v>0</v>
      </c>
      <c r="G55">
        <f>PPCL_NG!Q55</f>
        <v>9.9600000000000009</v>
      </c>
      <c r="H55">
        <f>PPCL_Spot!Q55</f>
        <v>38.25</v>
      </c>
      <c r="I55">
        <f>Bawana_NG!Q55</f>
        <v>49.92</v>
      </c>
      <c r="J55">
        <f>Bawana_RLNG!Q55</f>
        <v>0</v>
      </c>
      <c r="K55">
        <f>Bawana_Spot!Q55</f>
        <v>60</v>
      </c>
      <c r="L55">
        <f>TWOMCL!P55</f>
        <v>0</v>
      </c>
      <c r="M55">
        <f>EDWPCL!T55</f>
        <v>0</v>
      </c>
      <c r="N55">
        <f>'MSW BWN'!T55</f>
        <v>4.2771439999999998</v>
      </c>
      <c r="O55">
        <f>BYPL_ISGS_exbus!BB55</f>
        <v>770.17825998334706</v>
      </c>
      <c r="P55" s="77">
        <v>68.387227478403958</v>
      </c>
      <c r="Q55" s="77">
        <v>17.200879999999998</v>
      </c>
      <c r="R55" s="80">
        <v>21.372070707070701</v>
      </c>
      <c r="S55" s="80">
        <v>0</v>
      </c>
      <c r="T55" s="78">
        <f>SUMPRODUCT(LTA!F55:AJ55,LTA!F$101:AJ$101,LTA!F$104:AJ$104)</f>
        <v>159.99</v>
      </c>
      <c r="U55" s="78">
        <f>SUMPRODUCT(LTA!F55:AJ55,LTA!F$102:AJ$102,LTA!F$104:AJ$104)</f>
        <v>113.23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24.92</v>
      </c>
      <c r="AB55" s="117">
        <f>-STOA!O55</f>
        <v>-20</v>
      </c>
      <c r="AC55">
        <f t="shared" si="0"/>
        <v>12.462853980393588</v>
      </c>
      <c r="AD55">
        <f t="shared" si="1"/>
        <v>1263.1490839559604</v>
      </c>
      <c r="AE55">
        <f>'IDT-1'!C55</f>
        <v>0</v>
      </c>
      <c r="AF55" s="26"/>
      <c r="AG55">
        <f t="shared" si="2"/>
        <v>1263.1490839559604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7.9263557675322378</v>
      </c>
      <c r="F56">
        <f>GT_Spot!Q56</f>
        <v>0</v>
      </c>
      <c r="G56">
        <f>PPCL_NG!Q56</f>
        <v>9.9600000000000009</v>
      </c>
      <c r="H56">
        <f>PPCL_Spot!Q56</f>
        <v>38.25</v>
      </c>
      <c r="I56">
        <f>Bawana_NG!Q56</f>
        <v>49.92</v>
      </c>
      <c r="J56">
        <f>Bawana_RLNG!Q56</f>
        <v>0</v>
      </c>
      <c r="K56">
        <f>Bawana_Spot!Q56</f>
        <v>60</v>
      </c>
      <c r="L56">
        <f>TWOMCL!P56</f>
        <v>0</v>
      </c>
      <c r="M56">
        <f>EDWPCL!T56</f>
        <v>0</v>
      </c>
      <c r="N56">
        <f>'MSW BWN'!T56</f>
        <v>4.3000879999999997</v>
      </c>
      <c r="O56">
        <f>BYPL_ISGS_exbus!BB56</f>
        <v>756.21050909718701</v>
      </c>
      <c r="P56" s="77">
        <v>68.387227478403958</v>
      </c>
      <c r="Q56" s="77">
        <v>17.200879999999998</v>
      </c>
      <c r="R56" s="80">
        <v>21.372070707070701</v>
      </c>
      <c r="S56" s="80">
        <v>0</v>
      </c>
      <c r="T56" s="78">
        <f>SUMPRODUCT(LTA!F56:AJ56,LTA!F$101:AJ$101,LTA!F$104:AJ$104)</f>
        <v>157.54</v>
      </c>
      <c r="U56" s="78">
        <f>SUMPRODUCT(LTA!F56:AJ56,LTA!F$102:AJ$102,LTA!F$104:AJ$104)</f>
        <v>121.48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25.090000000000003</v>
      </c>
      <c r="AB56" s="117">
        <f>-STOA!O56</f>
        <v>-20</v>
      </c>
      <c r="AC56">
        <f t="shared" si="0"/>
        <v>12.215113129351472</v>
      </c>
      <c r="AD56">
        <f t="shared" si="1"/>
        <v>1275.4220179208423</v>
      </c>
      <c r="AE56">
        <f>'IDT-1'!C56</f>
        <v>0</v>
      </c>
      <c r="AF56" s="26"/>
      <c r="AG56">
        <f t="shared" si="2"/>
        <v>1275.4220179208423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7.9263557675322378</v>
      </c>
      <c r="F57">
        <f>GT_Spot!Q57</f>
        <v>0</v>
      </c>
      <c r="G57">
        <f>PPCL_NG!Q57</f>
        <v>9.9600000000000009</v>
      </c>
      <c r="H57">
        <f>PPCL_Spot!Q57</f>
        <v>38.25</v>
      </c>
      <c r="I57">
        <f>Bawana_NG!Q57</f>
        <v>49.92</v>
      </c>
      <c r="J57">
        <f>Bawana_RLNG!Q57</f>
        <v>0</v>
      </c>
      <c r="K57">
        <f>Bawana_Spot!Q57</f>
        <v>125</v>
      </c>
      <c r="L57">
        <f>TWOMCL!P57</f>
        <v>0</v>
      </c>
      <c r="M57">
        <f>EDWPCL!T57</f>
        <v>0</v>
      </c>
      <c r="N57">
        <f>'MSW BWN'!T57</f>
        <v>4.3364159999999989</v>
      </c>
      <c r="O57">
        <f>BYPL_ISGS_exbus!BB57</f>
        <v>759.09014900718716</v>
      </c>
      <c r="P57" s="77">
        <v>68.387227478403958</v>
      </c>
      <c r="Q57" s="77">
        <v>17.200879999999998</v>
      </c>
      <c r="R57" s="80">
        <v>21.372070707070701</v>
      </c>
      <c r="S57" s="80">
        <v>0</v>
      </c>
      <c r="T57" s="78">
        <f>SUMPRODUCT(LTA!F57:AJ57,LTA!F$101:AJ$101,LTA!F$104:AJ$104)</f>
        <v>158.13</v>
      </c>
      <c r="U57" s="78">
        <f>SUMPRODUCT(LTA!F57:AJ57,LTA!F$102:AJ$102,LTA!F$104:AJ$104)</f>
        <v>121.82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23.060000000000002</v>
      </c>
      <c r="AB57" s="117">
        <f>-STOA!O57</f>
        <v>-20</v>
      </c>
      <c r="AC57">
        <f t="shared" si="0"/>
        <v>13.20260938545826</v>
      </c>
      <c r="AD57">
        <f t="shared" si="1"/>
        <v>1296.2504895747354</v>
      </c>
      <c r="AE57">
        <f>'IDT-1'!C57</f>
        <v>0</v>
      </c>
      <c r="AF57" s="26"/>
      <c r="AG57">
        <f t="shared" si="2"/>
        <v>1296.2504895747354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7.9263557675322378</v>
      </c>
      <c r="F58">
        <f>GT_Spot!Q58</f>
        <v>0</v>
      </c>
      <c r="G58">
        <f>PPCL_NG!Q58</f>
        <v>9.9600000000000009</v>
      </c>
      <c r="H58">
        <f>PPCL_Spot!Q58</f>
        <v>38.25</v>
      </c>
      <c r="I58">
        <f>Bawana_NG!Q58</f>
        <v>49.92</v>
      </c>
      <c r="J58">
        <f>Bawana_RLNG!Q58</f>
        <v>0</v>
      </c>
      <c r="K58">
        <f>Bawana_Spot!Q58</f>
        <v>125</v>
      </c>
      <c r="L58">
        <f>TWOMCL!P58</f>
        <v>0</v>
      </c>
      <c r="M58">
        <f>EDWPCL!T58</f>
        <v>0</v>
      </c>
      <c r="N58">
        <f>'MSW BWN'!T58</f>
        <v>3.9645319999999993</v>
      </c>
      <c r="O58">
        <f>BYPL_ISGS_exbus!BB58</f>
        <v>762.55982253518732</v>
      </c>
      <c r="P58" s="77">
        <v>68.387227478403958</v>
      </c>
      <c r="Q58" s="77">
        <v>17.200879999999998</v>
      </c>
      <c r="R58" s="80">
        <v>21.372070707070701</v>
      </c>
      <c r="S58" s="80">
        <v>0</v>
      </c>
      <c r="T58" s="78">
        <f>SUMPRODUCT(LTA!F58:AJ58,LTA!F$101:AJ$101,LTA!F$104:AJ$104)</f>
        <v>157.55000000000001</v>
      </c>
      <c r="U58" s="78">
        <f>SUMPRODUCT(LTA!F58:AJ58,LTA!F$102:AJ$102,LTA!F$104:AJ$104)</f>
        <v>121.99000000000001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23.32</v>
      </c>
      <c r="AB58" s="117">
        <f>-STOA!O58</f>
        <v>-20</v>
      </c>
      <c r="AC58">
        <f t="shared" si="0"/>
        <v>13.095378020471733</v>
      </c>
      <c r="AD58">
        <f t="shared" si="1"/>
        <v>1314.3055104677223</v>
      </c>
      <c r="AE58">
        <f>'IDT-1'!C58</f>
        <v>0</v>
      </c>
      <c r="AF58" s="26"/>
      <c r="AG58">
        <f t="shared" si="2"/>
        <v>1314.3055104677223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7.9263557675322378</v>
      </c>
      <c r="F59">
        <f>GT_Spot!Q59</f>
        <v>0</v>
      </c>
      <c r="G59">
        <f>PPCL_NG!Q59</f>
        <v>9.9600000000000009</v>
      </c>
      <c r="H59">
        <f>PPCL_Spot!Q59</f>
        <v>38.25</v>
      </c>
      <c r="I59">
        <f>Bawana_NG!Q59</f>
        <v>49.92</v>
      </c>
      <c r="J59">
        <f>Bawana_RLNG!Q59</f>
        <v>0</v>
      </c>
      <c r="K59">
        <f>Bawana_Spot!Q59</f>
        <v>125</v>
      </c>
      <c r="L59">
        <f>TWOMCL!P59</f>
        <v>0</v>
      </c>
      <c r="M59">
        <f>EDWPCL!T59</f>
        <v>0</v>
      </c>
      <c r="N59">
        <f>'MSW BWN'!T59</f>
        <v>4.1394799999999989</v>
      </c>
      <c r="O59">
        <f>BYPL_ISGS_exbus!BB59</f>
        <v>761.93209557518719</v>
      </c>
      <c r="P59" s="77">
        <v>68.387227478403958</v>
      </c>
      <c r="Q59" s="77">
        <v>17.200879999999998</v>
      </c>
      <c r="R59" s="80">
        <v>21.372070707070701</v>
      </c>
      <c r="S59" s="80">
        <v>0</v>
      </c>
      <c r="T59" s="78">
        <f>SUMPRODUCT(LTA!F59:AJ59,LTA!F$101:AJ$101,LTA!F$104:AJ$104)</f>
        <v>155.93</v>
      </c>
      <c r="U59" s="78">
        <f>SUMPRODUCT(LTA!F59:AJ59,LTA!F$102:AJ$102,LTA!F$104:AJ$104)</f>
        <v>122.66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23.46</v>
      </c>
      <c r="AB59" s="117">
        <f>-STOA!O59</f>
        <v>-20</v>
      </c>
      <c r="AC59">
        <f t="shared" si="0"/>
        <v>13.039874928012759</v>
      </c>
      <c r="AD59">
        <f t="shared" si="1"/>
        <v>1318.0982346001815</v>
      </c>
      <c r="AE59">
        <f>'IDT-1'!C59</f>
        <v>21.957000000000001</v>
      </c>
      <c r="AF59" s="26"/>
      <c r="AG59">
        <f t="shared" si="2"/>
        <v>1340.0552346001816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7.9263557675322378</v>
      </c>
      <c r="F60">
        <f>GT_Spot!Q60</f>
        <v>0</v>
      </c>
      <c r="G60">
        <f>PPCL_NG!Q60</f>
        <v>9.9600000000000009</v>
      </c>
      <c r="H60">
        <f>PPCL_Spot!Q60</f>
        <v>38.25</v>
      </c>
      <c r="I60">
        <f>Bawana_NG!Q60</f>
        <v>49.92</v>
      </c>
      <c r="J60">
        <f>Bawana_RLNG!Q60</f>
        <v>0</v>
      </c>
      <c r="K60">
        <f>Bawana_Spot!Q60</f>
        <v>125</v>
      </c>
      <c r="L60">
        <f>TWOMCL!P60</f>
        <v>0</v>
      </c>
      <c r="M60">
        <f>EDWPCL!T60</f>
        <v>0</v>
      </c>
      <c r="N60">
        <f>'MSW BWN'!T60</f>
        <v>4.2723639999999996</v>
      </c>
      <c r="O60">
        <f>BYPL_ISGS_exbus!BB60</f>
        <v>762.32037267518729</v>
      </c>
      <c r="P60" s="77">
        <v>68.387227478403958</v>
      </c>
      <c r="Q60" s="77">
        <v>17.200879999999998</v>
      </c>
      <c r="R60" s="80">
        <v>21.372070707070701</v>
      </c>
      <c r="S60" s="80">
        <v>0</v>
      </c>
      <c r="T60" s="78">
        <f>SUMPRODUCT(LTA!F60:AJ60,LTA!F$101:AJ$101,LTA!F$104:AJ$104)</f>
        <v>155.05000000000001</v>
      </c>
      <c r="U60" s="78">
        <f>SUMPRODUCT(LTA!F60:AJ60,LTA!F$102:AJ$102,LTA!F$104:AJ$104)</f>
        <v>123.28999999999999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5.69</v>
      </c>
      <c r="Z60" s="75">
        <f>IEX!O60</f>
        <v>0</v>
      </c>
      <c r="AA60" s="117">
        <f>STOA!I60</f>
        <v>26.96</v>
      </c>
      <c r="AB60" s="117">
        <f>-STOA!O60</f>
        <v>-20</v>
      </c>
      <c r="AC60">
        <f t="shared" si="0"/>
        <v>13.397710333747641</v>
      </c>
      <c r="AD60">
        <f t="shared" si="1"/>
        <v>1308.1815602944466</v>
      </c>
      <c r="AE60">
        <f>'IDT-1'!C60</f>
        <v>7.3460000000000001</v>
      </c>
      <c r="AF60" s="26"/>
      <c r="AG60">
        <f t="shared" si="2"/>
        <v>1315.5275602944466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5.98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7.9263557675322378</v>
      </c>
      <c r="F61">
        <f>GT_Spot!Q61</f>
        <v>0</v>
      </c>
      <c r="G61">
        <f>PPCL_NG!Q61</f>
        <v>9.9600000000000009</v>
      </c>
      <c r="H61">
        <f>PPCL_Spot!Q61</f>
        <v>38.25</v>
      </c>
      <c r="I61">
        <f>Bawana_NG!Q61</f>
        <v>49.92</v>
      </c>
      <c r="J61">
        <f>Bawana_RLNG!Q61</f>
        <v>0</v>
      </c>
      <c r="K61">
        <f>Bawana_Spot!Q61</f>
        <v>111.34282581431559</v>
      </c>
      <c r="L61">
        <f>TWOMCL!P61</f>
        <v>0</v>
      </c>
      <c r="M61">
        <f>EDWPCL!T61</f>
        <v>0</v>
      </c>
      <c r="N61">
        <f>'MSW BWN'!T61</f>
        <v>4.0610879999999989</v>
      </c>
      <c r="O61">
        <f>BYPL_ISGS_exbus!BB61</f>
        <v>765.20099505318717</v>
      </c>
      <c r="P61" s="77">
        <v>68.387227478403958</v>
      </c>
      <c r="Q61" s="77">
        <v>17.200879999999998</v>
      </c>
      <c r="R61" s="80">
        <v>21.372070707070701</v>
      </c>
      <c r="S61" s="80">
        <v>0</v>
      </c>
      <c r="T61" s="78">
        <f>SUMPRODUCT(LTA!F61:AJ61,LTA!F$101:AJ$101,LTA!F$104:AJ$104)</f>
        <v>152.96</v>
      </c>
      <c r="U61" s="78">
        <f>SUMPRODUCT(LTA!F61:AJ61,LTA!F$102:AJ$102,LTA!F$104:AJ$104)</f>
        <v>123.98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16.920000000000002</v>
      </c>
      <c r="Z61" s="75">
        <f>IEX!O61</f>
        <v>0</v>
      </c>
      <c r="AA61" s="117">
        <f>STOA!I61</f>
        <v>26.96</v>
      </c>
      <c r="AB61" s="117">
        <f>-STOA!O61</f>
        <v>-20</v>
      </c>
      <c r="AC61">
        <f t="shared" si="0"/>
        <v>12.858452522486346</v>
      </c>
      <c r="AD61">
        <f t="shared" si="1"/>
        <v>1388.0629902980236</v>
      </c>
      <c r="AE61">
        <f>'IDT-1'!C61</f>
        <v>0</v>
      </c>
      <c r="AF61" s="26"/>
      <c r="AG61">
        <f t="shared" si="2"/>
        <v>1388.0629902980236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16.48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7.9263557675322378</v>
      </c>
      <c r="F62">
        <f>GT_Spot!Q62</f>
        <v>0</v>
      </c>
      <c r="G62">
        <f>PPCL_NG!Q62</f>
        <v>9.9600000000000009</v>
      </c>
      <c r="H62">
        <f>PPCL_Spot!Q62</f>
        <v>38.25</v>
      </c>
      <c r="I62">
        <f>Bawana_NG!Q62</f>
        <v>49.92</v>
      </c>
      <c r="J62">
        <f>Bawana_RLNG!Q62</f>
        <v>0</v>
      </c>
      <c r="K62">
        <f>Bawana_Spot!Q62</f>
        <v>105.31818416923845</v>
      </c>
      <c r="L62">
        <f>TWOMCL!P62</f>
        <v>0</v>
      </c>
      <c r="M62">
        <f>EDWPCL!T62</f>
        <v>0</v>
      </c>
      <c r="N62">
        <f>'MSW BWN'!T62</f>
        <v>4.2169159999999986</v>
      </c>
      <c r="O62">
        <f>BYPL_ISGS_exbus!BB62</f>
        <v>765.20099505318717</v>
      </c>
      <c r="P62" s="77">
        <v>68.387227478403958</v>
      </c>
      <c r="Q62" s="77">
        <v>17.200879999999998</v>
      </c>
      <c r="R62" s="80">
        <v>21.372070707070701</v>
      </c>
      <c r="S62" s="80">
        <v>0</v>
      </c>
      <c r="T62" s="78">
        <f>SUMPRODUCT(LTA!F62:AJ62,LTA!F$101:AJ$101,LTA!F$104:AJ$104)</f>
        <v>149.82</v>
      </c>
      <c r="U62" s="78">
        <f>SUMPRODUCT(LTA!F62:AJ62,LTA!F$102:AJ$102,LTA!F$104:AJ$104)</f>
        <v>124.33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26.72</v>
      </c>
      <c r="Z62" s="75">
        <f>IEX!O62</f>
        <v>0</v>
      </c>
      <c r="AA62" s="117">
        <f>STOA!I62</f>
        <v>26.36</v>
      </c>
      <c r="AB62" s="117">
        <f>-STOA!O62</f>
        <v>-20</v>
      </c>
      <c r="AC62">
        <f t="shared" si="0"/>
        <v>12.840257687187711</v>
      </c>
      <c r="AD62">
        <f t="shared" si="1"/>
        <v>1406.1023714882447</v>
      </c>
      <c r="AE62">
        <f>'IDT-1'!C62</f>
        <v>0</v>
      </c>
      <c r="AF62" s="26"/>
      <c r="AG62">
        <f t="shared" si="2"/>
        <v>1406.1023714882447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23.96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7.9263557675322378</v>
      </c>
      <c r="F63">
        <f>GT_Spot!Q63</f>
        <v>0</v>
      </c>
      <c r="G63">
        <f>PPCL_NG!Q63</f>
        <v>9.9600000000000009</v>
      </c>
      <c r="H63">
        <f>PPCL_Spot!Q63</f>
        <v>38.25</v>
      </c>
      <c r="I63">
        <f>Bawana_NG!Q63</f>
        <v>49.92</v>
      </c>
      <c r="J63">
        <f>Bawana_RLNG!Q63</f>
        <v>0</v>
      </c>
      <c r="K63">
        <f>Bawana_Spot!Q63</f>
        <v>119.17</v>
      </c>
      <c r="L63">
        <f>TWOMCL!P63</f>
        <v>0</v>
      </c>
      <c r="M63">
        <f>EDWPCL!T63</f>
        <v>0</v>
      </c>
      <c r="N63">
        <f>'MSW BWN'!T63</f>
        <v>4.423411999999999</v>
      </c>
      <c r="O63">
        <f>BYPL_ISGS_exbus!BB63</f>
        <v>764.85680447918708</v>
      </c>
      <c r="P63" s="77">
        <v>68.387227478403958</v>
      </c>
      <c r="Q63" s="77">
        <v>17.200879999999998</v>
      </c>
      <c r="R63" s="80">
        <v>21.372070707070701</v>
      </c>
      <c r="S63" s="80">
        <v>0</v>
      </c>
      <c r="T63" s="78">
        <f>SUMPRODUCT(LTA!F63:AJ63,LTA!F$101:AJ$101,LTA!F$104:AJ$104)</f>
        <v>144.04</v>
      </c>
      <c r="U63" s="78">
        <f>SUMPRODUCT(LTA!F63:AJ63,LTA!F$102:AJ$102,LTA!F$104:AJ$104)</f>
        <v>124.66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19.940000000000001</v>
      </c>
      <c r="Z63" s="75">
        <f>IEX!O63</f>
        <v>0</v>
      </c>
      <c r="AA63" s="117">
        <f>STOA!I63</f>
        <v>56.349999999999994</v>
      </c>
      <c r="AB63" s="117">
        <f>-STOA!O63</f>
        <v>-20</v>
      </c>
      <c r="AC63">
        <f t="shared" si="0"/>
        <v>13.171075229469167</v>
      </c>
      <c r="AD63">
        <f t="shared" si="1"/>
        <v>1423.2756752027249</v>
      </c>
      <c r="AE63">
        <f>'IDT-1'!C63</f>
        <v>0</v>
      </c>
      <c r="AF63" s="26"/>
      <c r="AG63">
        <f t="shared" si="2"/>
        <v>1423.2756752027249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19.989999999999998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7.9263557675322378</v>
      </c>
      <c r="F64">
        <f>GT_Spot!Q64</f>
        <v>0</v>
      </c>
      <c r="G64">
        <f>PPCL_NG!Q64</f>
        <v>9.9600000000000009</v>
      </c>
      <c r="H64">
        <f>PPCL_Spot!Q64</f>
        <v>38.25</v>
      </c>
      <c r="I64">
        <f>Bawana_NG!Q64</f>
        <v>49.92</v>
      </c>
      <c r="J64">
        <f>Bawana_RLNG!Q64</f>
        <v>0</v>
      </c>
      <c r="K64">
        <f>Bawana_Spot!Q64</f>
        <v>111.81</v>
      </c>
      <c r="L64">
        <f>TWOMCL!P64</f>
        <v>0</v>
      </c>
      <c r="M64">
        <f>EDWPCL!T64</f>
        <v>0</v>
      </c>
      <c r="N64">
        <f>'MSW BWN'!T64</f>
        <v>4.3134719999999991</v>
      </c>
      <c r="O64">
        <f>BYPL_ISGS_exbus!BB64</f>
        <v>762.04179563118703</v>
      </c>
      <c r="P64" s="77">
        <v>68.387227478403958</v>
      </c>
      <c r="Q64" s="77">
        <v>17.200879999999998</v>
      </c>
      <c r="R64" s="80">
        <v>21.372070707070701</v>
      </c>
      <c r="S64" s="80">
        <v>0</v>
      </c>
      <c r="T64" s="78">
        <f>SUMPRODUCT(LTA!F64:AJ64,LTA!F$101:AJ$101,LTA!F$104:AJ$104)</f>
        <v>134.06</v>
      </c>
      <c r="U64" s="78">
        <f>SUMPRODUCT(LTA!F64:AJ64,LTA!F$102:AJ$102,LTA!F$104:AJ$104)</f>
        <v>124.98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27.48</v>
      </c>
      <c r="Z64" s="75">
        <f>IEX!O64</f>
        <v>0</v>
      </c>
      <c r="AA64" s="117">
        <f>STOA!I64</f>
        <v>54.849999999999994</v>
      </c>
      <c r="AB64" s="117">
        <f>-STOA!O64</f>
        <v>-20</v>
      </c>
      <c r="AC64">
        <f t="shared" si="0"/>
        <v>13.020210404384812</v>
      </c>
      <c r="AD64">
        <f t="shared" si="1"/>
        <v>1426.3715911798088</v>
      </c>
      <c r="AE64">
        <f>'IDT-1'!C64</f>
        <v>0</v>
      </c>
      <c r="AF64" s="26"/>
      <c r="AG64">
        <f t="shared" si="2"/>
        <v>1426.3715911798088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26.84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7.9561914856032496</v>
      </c>
      <c r="F65">
        <f>GT_Spot!Q65</f>
        <v>0</v>
      </c>
      <c r="G65">
        <f>PPCL_NG!Q65</f>
        <v>9.9600000000000009</v>
      </c>
      <c r="H65">
        <f>PPCL_Spot!Q65</f>
        <v>38.25</v>
      </c>
      <c r="I65">
        <f>Bawana_NG!Q65</f>
        <v>49.92</v>
      </c>
      <c r="J65">
        <f>Bawana_RLNG!Q65</f>
        <v>0</v>
      </c>
      <c r="K65">
        <f>Bawana_Spot!Q65</f>
        <v>108.47279197118002</v>
      </c>
      <c r="L65">
        <f>TWOMCL!P65</f>
        <v>0</v>
      </c>
      <c r="M65">
        <f>EDWPCL!T65</f>
        <v>0</v>
      </c>
      <c r="N65">
        <f>'MSW BWN'!T65</f>
        <v>4.3316359999999987</v>
      </c>
      <c r="O65">
        <f>BYPL_ISGS_exbus!BB65</f>
        <v>760.16344378718713</v>
      </c>
      <c r="P65" s="77">
        <v>68.387227478403958</v>
      </c>
      <c r="Q65" s="77">
        <v>17.200879999999998</v>
      </c>
      <c r="R65" s="80">
        <v>21.372070707070701</v>
      </c>
      <c r="S65" s="80">
        <v>0</v>
      </c>
      <c r="T65" s="78">
        <f>SUMPRODUCT(LTA!F65:AJ65,LTA!F$101:AJ$101,LTA!F$104:AJ$104)</f>
        <v>125.66</v>
      </c>
      <c r="U65" s="78">
        <f>SUMPRODUCT(LTA!F65:AJ65,LTA!F$102:AJ$102,LTA!F$104:AJ$104)</f>
        <v>125.33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38.86</v>
      </c>
      <c r="Z65" s="75">
        <f>IEX!O65</f>
        <v>0</v>
      </c>
      <c r="AA65" s="117">
        <f>STOA!I65</f>
        <v>54.55</v>
      </c>
      <c r="AB65" s="117">
        <f>-STOA!O65</f>
        <v>-20</v>
      </c>
      <c r="AC65">
        <f t="shared" si="0"/>
        <v>13.061855875023021</v>
      </c>
      <c r="AD65">
        <f t="shared" si="1"/>
        <v>1431.062385554422</v>
      </c>
      <c r="AE65">
        <f>'IDT-1'!C65</f>
        <v>0</v>
      </c>
      <c r="AF65" s="26"/>
      <c r="AG65">
        <f t="shared" si="2"/>
        <v>1431.062385554422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33.71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9.534680299099648</v>
      </c>
      <c r="F66">
        <f>GT_Spot!Q66</f>
        <v>0</v>
      </c>
      <c r="G66">
        <f>PPCL_NG!Q66</f>
        <v>9.9600000000000009</v>
      </c>
      <c r="H66">
        <f>PPCL_Spot!Q66</f>
        <v>38.25</v>
      </c>
      <c r="I66">
        <f>Bawana_NG!Q66</f>
        <v>49.92</v>
      </c>
      <c r="J66">
        <f>Bawana_RLNG!Q66</f>
        <v>0</v>
      </c>
      <c r="K66">
        <f>Bawana_Spot!Q66</f>
        <v>119.43690070886991</v>
      </c>
      <c r="L66">
        <f>TWOMCL!P66</f>
        <v>0</v>
      </c>
      <c r="M66">
        <f>EDWPCL!T66</f>
        <v>0</v>
      </c>
      <c r="N66">
        <f>'MSW BWN'!T66</f>
        <v>4.2169159999999986</v>
      </c>
      <c r="O66">
        <f>BYPL_ISGS_exbus!BB66</f>
        <v>754.9548882911871</v>
      </c>
      <c r="P66" s="77">
        <v>68.387227478403958</v>
      </c>
      <c r="Q66" s="77">
        <v>17.200879999999998</v>
      </c>
      <c r="R66" s="80">
        <v>21.372070707070701</v>
      </c>
      <c r="S66" s="80">
        <v>0</v>
      </c>
      <c r="T66" s="78">
        <f>SUMPRODUCT(LTA!F66:AJ66,LTA!F$101:AJ$101,LTA!F$104:AJ$104)</f>
        <v>116.52</v>
      </c>
      <c r="U66" s="78">
        <f>SUMPRODUCT(LTA!F66:AJ66,LTA!F$102:AJ$102,LTA!F$104:AJ$104)</f>
        <v>125.63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39.049999999999997</v>
      </c>
      <c r="Z66" s="75">
        <f>IEX!O66</f>
        <v>0</v>
      </c>
      <c r="AA66" s="117">
        <f>STOA!I66</f>
        <v>53.349999999999994</v>
      </c>
      <c r="AB66" s="117">
        <f>-STOA!O66</f>
        <v>-20</v>
      </c>
      <c r="AC66">
        <f t="shared" si="0"/>
        <v>13.045041909108662</v>
      </c>
      <c r="AD66">
        <f t="shared" si="1"/>
        <v>1429.1685215755226</v>
      </c>
      <c r="AE66">
        <f>'IDT-1'!C66</f>
        <v>0</v>
      </c>
      <c r="AF66" s="26"/>
      <c r="AG66">
        <f t="shared" si="2"/>
        <v>1429.1685215755226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34.43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14.352918668370856</v>
      </c>
      <c r="F67">
        <f>GT_Spot!Q67</f>
        <v>0</v>
      </c>
      <c r="G67">
        <f>PPCL_NG!Q67</f>
        <v>9.9600000000000009</v>
      </c>
      <c r="H67">
        <f>PPCL_Spot!Q67</f>
        <v>38.25</v>
      </c>
      <c r="I67">
        <f>Bawana_NG!Q67</f>
        <v>49.92</v>
      </c>
      <c r="J67">
        <f>Bawana_RLNG!Q67</f>
        <v>0</v>
      </c>
      <c r="K67">
        <f>Bawana_Spot!Q67</f>
        <v>130.45767098098725</v>
      </c>
      <c r="L67">
        <f>TWOMCL!P67</f>
        <v>0</v>
      </c>
      <c r="M67">
        <f>EDWPCL!T67</f>
        <v>0</v>
      </c>
      <c r="N67">
        <f>'MSW BWN'!T67</f>
        <v>4.1939719999999987</v>
      </c>
      <c r="O67">
        <f>BYPL_ISGS_exbus!BB67</f>
        <v>751.31348003318703</v>
      </c>
      <c r="P67" s="77">
        <v>68.387227478403958</v>
      </c>
      <c r="Q67" s="77">
        <v>17.200879999999998</v>
      </c>
      <c r="R67" s="80">
        <v>21.372070707070701</v>
      </c>
      <c r="S67" s="80">
        <v>0</v>
      </c>
      <c r="T67" s="78">
        <f>SUMPRODUCT(LTA!F67:AJ67,LTA!F$101:AJ$101,LTA!F$104:AJ$104)</f>
        <v>108.25999999999999</v>
      </c>
      <c r="U67" s="78">
        <f>SUMPRODUCT(LTA!F67:AJ67,LTA!F$102:AJ$102,LTA!F$104:AJ$104)</f>
        <v>125.46000000000001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41.56</v>
      </c>
      <c r="Z67" s="75">
        <f>IEX!O67</f>
        <v>0</v>
      </c>
      <c r="AA67" s="117">
        <f>STOA!I67</f>
        <v>52.75</v>
      </c>
      <c r="AB67" s="117">
        <f>-STOA!O67</f>
        <v>-20</v>
      </c>
      <c r="AC67">
        <f t="shared" si="0"/>
        <v>13.283101435726387</v>
      </c>
      <c r="AD67">
        <f t="shared" si="1"/>
        <v>1415.8051184322935</v>
      </c>
      <c r="AE67">
        <f>'IDT-1'!C67</f>
        <v>0</v>
      </c>
      <c r="AF67" s="26"/>
      <c r="AG67">
        <f t="shared" si="2"/>
        <v>1415.8051184322935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35.65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13.927423315302164</v>
      </c>
      <c r="F68">
        <f>GT_Spot!Q68</f>
        <v>0</v>
      </c>
      <c r="G68">
        <f>PPCL_NG!Q68</f>
        <v>9.9600000000000009</v>
      </c>
      <c r="H68">
        <f>PPCL_Spot!Q68</f>
        <v>38.25</v>
      </c>
      <c r="I68">
        <f>Bawana_NG!Q68</f>
        <v>49.92</v>
      </c>
      <c r="J68">
        <f>Bawana_RLNG!Q68</f>
        <v>0</v>
      </c>
      <c r="K68">
        <f>Bawana_Spot!Q68</f>
        <v>130.45761241558537</v>
      </c>
      <c r="L68">
        <f>TWOMCL!P68</f>
        <v>0</v>
      </c>
      <c r="M68">
        <f>EDWPCL!T68</f>
        <v>0</v>
      </c>
      <c r="N68">
        <f>'MSW BWN'!T68</f>
        <v>4.1433039999999988</v>
      </c>
      <c r="O68">
        <f>BYPL_ISGS_exbus!BB68</f>
        <v>750.32563440918705</v>
      </c>
      <c r="P68" s="77">
        <v>68.387227478403958</v>
      </c>
      <c r="Q68" s="77">
        <v>17.200879999999998</v>
      </c>
      <c r="R68" s="80">
        <v>21.372070707070701</v>
      </c>
      <c r="S68" s="80">
        <v>0</v>
      </c>
      <c r="T68" s="78">
        <f>SUMPRODUCT(LTA!F68:AJ68,LTA!F$101:AJ$101,LTA!F$104:AJ$104)</f>
        <v>99.559999999999988</v>
      </c>
      <c r="U68" s="78">
        <f>SUMPRODUCT(LTA!F68:AJ68,LTA!F$102:AJ$102,LTA!F$104:AJ$104)</f>
        <v>125.53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39.42</v>
      </c>
      <c r="Z68" s="75">
        <f>IEX!O68</f>
        <v>0</v>
      </c>
      <c r="AA68" s="117">
        <f>STOA!I68</f>
        <v>51.55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12.973855090908739</v>
      </c>
      <c r="AD68">
        <f t="shared" ref="AD68:AD98" si="4">SUM(B68:AB68,AI68:AR68)-AC68</f>
        <v>1421.1502972346404</v>
      </c>
      <c r="AE68">
        <f>'IDT-1'!C68</f>
        <v>0</v>
      </c>
      <c r="AF68" s="26"/>
      <c r="AG68">
        <f t="shared" ref="AG68:AG98" si="5">SUM(AD68:AF68)</f>
        <v>1421.1502972346404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34.119999999999997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13.927423315302164</v>
      </c>
      <c r="F69">
        <f>GT_Spot!Q69</f>
        <v>0</v>
      </c>
      <c r="G69">
        <f>PPCL_NG!Q69</f>
        <v>9.9600000000000009</v>
      </c>
      <c r="H69">
        <f>PPCL_Spot!Q69</f>
        <v>38.25</v>
      </c>
      <c r="I69">
        <f>Bawana_NG!Q69</f>
        <v>49.92</v>
      </c>
      <c r="J69">
        <f>Bawana_RLNG!Q69</f>
        <v>0</v>
      </c>
      <c r="K69">
        <f>Bawana_Spot!Q69</f>
        <v>130.45773668048787</v>
      </c>
      <c r="L69">
        <f>TWOMCL!P69</f>
        <v>0</v>
      </c>
      <c r="M69">
        <f>EDWPCL!T69</f>
        <v>0</v>
      </c>
      <c r="N69">
        <f>'MSW BWN'!T69</f>
        <v>4.1805879999999993</v>
      </c>
      <c r="O69">
        <f>BYPL_ISGS_exbus!BB69</f>
        <v>751.10771793518711</v>
      </c>
      <c r="P69" s="77">
        <v>68.387227478403958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87.92</v>
      </c>
      <c r="U69" s="78">
        <f>SUMPRODUCT(LTA!F69:AJ69,LTA!F$102:AJ$102,LTA!F$104:AJ$104)</f>
        <v>125.72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46.31</v>
      </c>
      <c r="Z69" s="75">
        <f>IEX!O69</f>
        <v>0</v>
      </c>
      <c r="AA69" s="117">
        <f>STOA!I69</f>
        <v>50.349999999999994</v>
      </c>
      <c r="AB69" s="117">
        <f>-STOA!O69</f>
        <v>-20</v>
      </c>
      <c r="AC69">
        <f t="shared" si="3"/>
        <v>12.94968519644646</v>
      </c>
      <c r="AD69">
        <f t="shared" si="4"/>
        <v>1418.4278882129347</v>
      </c>
      <c r="AE69">
        <f>'IDT-1'!C69</f>
        <v>0</v>
      </c>
      <c r="AF69" s="26"/>
      <c r="AG69">
        <f t="shared" si="5"/>
        <v>1418.4278882129347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38.75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13.927423315302164</v>
      </c>
      <c r="F70">
        <f>GT_Spot!Q70</f>
        <v>0</v>
      </c>
      <c r="G70">
        <f>PPCL_NG!Q70</f>
        <v>9.9600000000000009</v>
      </c>
      <c r="H70">
        <f>PPCL_Spot!Q70</f>
        <v>38.25</v>
      </c>
      <c r="I70">
        <f>Bawana_NG!Q70</f>
        <v>49.92</v>
      </c>
      <c r="J70">
        <f>Bawana_RLNG!Q70</f>
        <v>0</v>
      </c>
      <c r="K70">
        <f>Bawana_Spot!Q70</f>
        <v>130.45777527668355</v>
      </c>
      <c r="L70">
        <f>TWOMCL!P70</f>
        <v>0</v>
      </c>
      <c r="M70">
        <f>EDWPCL!T70</f>
        <v>0</v>
      </c>
      <c r="N70">
        <f>'MSW BWN'!T70</f>
        <v>4.1433039999999988</v>
      </c>
      <c r="O70">
        <f>BYPL_ISGS_exbus!BB70</f>
        <v>752.40476504629817</v>
      </c>
      <c r="P70" s="77">
        <v>68.387227478403958</v>
      </c>
      <c r="Q70" s="77">
        <v>17.200879999999998</v>
      </c>
      <c r="R70" s="80">
        <v>16.988737373737372</v>
      </c>
      <c r="S70" s="80">
        <v>0</v>
      </c>
      <c r="T70" s="78">
        <f>SUMPRODUCT(LTA!F70:AJ70,LTA!F$101:AJ$101,LTA!F$104:AJ$104)</f>
        <v>77.11</v>
      </c>
      <c r="U70" s="78">
        <f>SUMPRODUCT(LTA!F70:AJ70,LTA!F$102:AJ$102,LTA!F$104:AJ$104)</f>
        <v>125.84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50.71</v>
      </c>
      <c r="Z70" s="75">
        <f>IEX!O70</f>
        <v>0</v>
      </c>
      <c r="AA70" s="117">
        <f>STOA!I70</f>
        <v>49.75</v>
      </c>
      <c r="AB70" s="117">
        <f>-STOA!O70</f>
        <v>-20</v>
      </c>
      <c r="AC70">
        <f t="shared" si="3"/>
        <v>12.988416815581601</v>
      </c>
      <c r="AD70">
        <f t="shared" si="4"/>
        <v>1402.7016956748437</v>
      </c>
      <c r="AE70">
        <f>'IDT-1'!C70</f>
        <v>0</v>
      </c>
      <c r="AF70" s="26"/>
      <c r="AG70">
        <f t="shared" si="5"/>
        <v>1402.7016956748437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40.64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13.927423315302164</v>
      </c>
      <c r="F71">
        <f>GT_Spot!Q71</f>
        <v>0</v>
      </c>
      <c r="G71">
        <f>PPCL_NG!Q71</f>
        <v>9.9600000000000009</v>
      </c>
      <c r="H71">
        <f>PPCL_Spot!Q71</f>
        <v>38.25</v>
      </c>
      <c r="I71">
        <f>Bawana_NG!Q71</f>
        <v>49.92</v>
      </c>
      <c r="J71">
        <f>Bawana_RLNG!Q71</f>
        <v>0</v>
      </c>
      <c r="K71">
        <f>Bawana_Spot!Q71</f>
        <v>117.24</v>
      </c>
      <c r="L71">
        <f>TWOMCL!P71</f>
        <v>0</v>
      </c>
      <c r="M71">
        <f>EDWPCL!T71</f>
        <v>0</v>
      </c>
      <c r="N71">
        <f>'MSW BWN'!T71</f>
        <v>4.2809679999999988</v>
      </c>
      <c r="O71">
        <f>BYPL_ISGS_exbus!BB71</f>
        <v>753.40047780820294</v>
      </c>
      <c r="P71" s="77">
        <v>68.387227478403958</v>
      </c>
      <c r="Q71" s="77">
        <v>17.200879999999998</v>
      </c>
      <c r="R71" s="80">
        <v>15.434646464646466</v>
      </c>
      <c r="S71" s="80">
        <v>0</v>
      </c>
      <c r="T71" s="78">
        <f>SUMPRODUCT(LTA!F71:AJ71,LTA!F$101:AJ$101,LTA!F$104:AJ$104)</f>
        <v>65.789999999999992</v>
      </c>
      <c r="U71" s="78">
        <f>SUMPRODUCT(LTA!F71:AJ71,LTA!F$102:AJ$102,LTA!F$104:AJ$104)</f>
        <v>124.46000000000001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48.05</v>
      </c>
      <c r="Z71" s="75">
        <f>IEX!O71</f>
        <v>0</v>
      </c>
      <c r="AA71" s="117">
        <f>STOA!I71</f>
        <v>48.849999999999994</v>
      </c>
      <c r="AB71" s="117">
        <f>-STOA!O71</f>
        <v>-20</v>
      </c>
      <c r="AC71">
        <f t="shared" si="3"/>
        <v>12.548176833429594</v>
      </c>
      <c r="AD71">
        <f t="shared" si="4"/>
        <v>1373.2034462331258</v>
      </c>
      <c r="AE71">
        <f>'IDT-1'!C71</f>
        <v>0</v>
      </c>
      <c r="AF71" s="26"/>
      <c r="AG71">
        <f t="shared" si="5"/>
        <v>1373.2034462331258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30.6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13.927423315302164</v>
      </c>
      <c r="F72">
        <f>GT_Spot!Q72</f>
        <v>0</v>
      </c>
      <c r="G72">
        <f>PPCL_NG!Q72</f>
        <v>9.9600000000000009</v>
      </c>
      <c r="H72">
        <f>PPCL_Spot!Q72</f>
        <v>38.25</v>
      </c>
      <c r="I72">
        <f>Bawana_NG!Q72</f>
        <v>49.92</v>
      </c>
      <c r="J72">
        <f>Bawana_RLNG!Q72</f>
        <v>0</v>
      </c>
      <c r="K72">
        <f>Bawana_Spot!Q72</f>
        <v>119.17</v>
      </c>
      <c r="L72">
        <f>TWOMCL!P72</f>
        <v>0</v>
      </c>
      <c r="M72">
        <f>EDWPCL!T72</f>
        <v>0</v>
      </c>
      <c r="N72">
        <f>'MSW BWN'!T72</f>
        <v>4.088811999999999</v>
      </c>
      <c r="O72">
        <f>BYPL_ISGS_exbus!BB72</f>
        <v>756.23809545020288</v>
      </c>
      <c r="P72" s="77">
        <v>68.387227478403958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53.57</v>
      </c>
      <c r="U72" s="78">
        <f>SUMPRODUCT(LTA!F72:AJ72,LTA!F$102:AJ$102,LTA!F$104:AJ$104)</f>
        <v>123.98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47.57</v>
      </c>
      <c r="Z72" s="75">
        <f>IEX!O72</f>
        <v>0</v>
      </c>
      <c r="AA72" s="117">
        <f>STOA!I72</f>
        <v>47.65</v>
      </c>
      <c r="AB72" s="117">
        <f>-STOA!O72</f>
        <v>-20</v>
      </c>
      <c r="AC72">
        <f t="shared" si="3"/>
        <v>12.434903384768084</v>
      </c>
      <c r="AD72">
        <f t="shared" si="4"/>
        <v>1360.4447368793431</v>
      </c>
      <c r="AE72">
        <f>'IDT-1'!C72</f>
        <v>0</v>
      </c>
      <c r="AF72" s="26"/>
      <c r="AG72">
        <f t="shared" si="5"/>
        <v>1360.4447368793431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28.38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13.927423315302164</v>
      </c>
      <c r="F73">
        <f>GT_Spot!Q73</f>
        <v>0</v>
      </c>
      <c r="G73">
        <f>PPCL_NG!Q73</f>
        <v>9.9600000000000009</v>
      </c>
      <c r="H73">
        <f>PPCL_Spot!Q73</f>
        <v>38.25</v>
      </c>
      <c r="I73">
        <f>Bawana_NG!Q73</f>
        <v>49.92</v>
      </c>
      <c r="J73">
        <f>Bawana_RLNG!Q73</f>
        <v>0</v>
      </c>
      <c r="K73">
        <f>Bawana_Spot!Q73</f>
        <v>125</v>
      </c>
      <c r="L73">
        <f>TWOMCL!P73</f>
        <v>0</v>
      </c>
      <c r="M73">
        <f>EDWPCL!T73</f>
        <v>0</v>
      </c>
      <c r="N73">
        <f>'MSW BWN'!T73</f>
        <v>4.0974159999999991</v>
      </c>
      <c r="O73">
        <f>BYPL_ISGS_exbus!BB73</f>
        <v>756.05762632874291</v>
      </c>
      <c r="P73" s="77">
        <v>68.387227478403958</v>
      </c>
      <c r="Q73" s="77">
        <v>17.200879999999998</v>
      </c>
      <c r="R73" s="80">
        <v>11.564030303030306</v>
      </c>
      <c r="S73" s="80">
        <v>0</v>
      </c>
      <c r="T73" s="78">
        <f>SUMPRODUCT(LTA!F73:AJ73,LTA!F$101:AJ$101,LTA!F$104:AJ$104)</f>
        <v>42.85</v>
      </c>
      <c r="U73" s="78">
        <f>SUMPRODUCT(LTA!F73:AJ73,LTA!F$102:AJ$102,LTA!F$104:AJ$104)</f>
        <v>123.86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16.579999999999998</v>
      </c>
      <c r="Z73" s="75">
        <f>IEX!O73</f>
        <v>0</v>
      </c>
      <c r="AA73" s="117">
        <f>STOA!I73</f>
        <v>94.53</v>
      </c>
      <c r="AB73" s="117">
        <f>-STOA!O73</f>
        <v>-20</v>
      </c>
      <c r="AC73">
        <f t="shared" si="3"/>
        <v>12.613026886253984</v>
      </c>
      <c r="AD73">
        <f t="shared" si="4"/>
        <v>1320.2415765392252</v>
      </c>
      <c r="AE73">
        <f>'IDT-1'!C73</f>
        <v>0</v>
      </c>
      <c r="AF73" s="26"/>
      <c r="AG73">
        <f t="shared" si="5"/>
        <v>1320.2415765392252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-30</v>
      </c>
      <c r="AM73" s="75">
        <f>RTM_PXI!I73</f>
        <v>0</v>
      </c>
      <c r="AN73" s="75">
        <f>RTM_PXI!O73</f>
        <v>0</v>
      </c>
      <c r="AO73" s="192">
        <f>GDAM_IEX!I73</f>
        <v>10.67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13.927423315302164</v>
      </c>
      <c r="F74">
        <f>GT_Spot!Q74</f>
        <v>0</v>
      </c>
      <c r="G74">
        <f>PPCL_NG!Q74</f>
        <v>9.9600000000000009</v>
      </c>
      <c r="H74">
        <f>PPCL_Spot!Q74</f>
        <v>38.25</v>
      </c>
      <c r="I74">
        <f>Bawana_NG!Q74</f>
        <v>49.92</v>
      </c>
      <c r="J74">
        <f>Bawana_RLNG!Q74</f>
        <v>0</v>
      </c>
      <c r="K74">
        <f>Bawana_Spot!Q74</f>
        <v>125</v>
      </c>
      <c r="L74">
        <f>TWOMCL!P74</f>
        <v>0</v>
      </c>
      <c r="M74">
        <f>EDWPCL!T74</f>
        <v>0</v>
      </c>
      <c r="N74">
        <f>'MSW BWN'!T74</f>
        <v>4.2675839999999994</v>
      </c>
      <c r="O74">
        <f>BYPL_ISGS_exbus!BB74</f>
        <v>759.52304196366356</v>
      </c>
      <c r="P74" s="77">
        <v>68.387227478403958</v>
      </c>
      <c r="Q74" s="77">
        <v>17.200879999999998</v>
      </c>
      <c r="R74" s="80">
        <v>5.839131313131313</v>
      </c>
      <c r="S74" s="80">
        <v>0</v>
      </c>
      <c r="T74" s="78">
        <f>SUMPRODUCT(LTA!F74:AJ74,LTA!F$101:AJ$101,LTA!F$104:AJ$104)</f>
        <v>31.73</v>
      </c>
      <c r="U74" s="78">
        <f>SUMPRODUCT(LTA!F74:AJ74,LTA!F$102:AJ$102,LTA!F$104:AJ$104)</f>
        <v>123.23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20.03</v>
      </c>
      <c r="Z74" s="75">
        <f>IEX!O74</f>
        <v>0</v>
      </c>
      <c r="AA74" s="117">
        <f>STOA!I74</f>
        <v>93.63000000000001</v>
      </c>
      <c r="AB74" s="117">
        <f>-STOA!O74</f>
        <v>-20</v>
      </c>
      <c r="AC74">
        <f t="shared" si="3"/>
        <v>12.251913085464317</v>
      </c>
      <c r="AD74">
        <f t="shared" si="4"/>
        <v>1339.8333749850369</v>
      </c>
      <c r="AE74">
        <f>'IDT-1'!C74</f>
        <v>0</v>
      </c>
      <c r="AF74" s="26"/>
      <c r="AG74">
        <f t="shared" si="5"/>
        <v>1339.8333749850369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11.19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14.020655354003326</v>
      </c>
      <c r="F75">
        <f>GT_Spot!Q75</f>
        <v>0</v>
      </c>
      <c r="G75">
        <f>PPCL_NG!Q75</f>
        <v>9.9600000000000009</v>
      </c>
      <c r="H75">
        <f>PPCL_Spot!Q75</f>
        <v>38.25</v>
      </c>
      <c r="I75">
        <f>Bawana_NG!Q75</f>
        <v>49.92</v>
      </c>
      <c r="J75">
        <f>Bawana_RLNG!Q75</f>
        <v>0</v>
      </c>
      <c r="K75">
        <f>Bawana_Spot!Q75</f>
        <v>110.48</v>
      </c>
      <c r="L75">
        <f>TWOMCL!P75</f>
        <v>0</v>
      </c>
      <c r="M75">
        <f>EDWPCL!T75</f>
        <v>0</v>
      </c>
      <c r="N75">
        <f>'MSW BWN'!T75</f>
        <v>4.423411999999999</v>
      </c>
      <c r="O75">
        <f>BYPL_ISGS_exbus!BB75</f>
        <v>775.82031682366369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21.39</v>
      </c>
      <c r="U75" s="78">
        <f>SUMPRODUCT(LTA!F75:AJ75,LTA!F$102:AJ$102,LTA!F$104:AJ$104)</f>
        <v>122.82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32.369999999999997</v>
      </c>
      <c r="Z75" s="75">
        <f>IEX!O75</f>
        <v>0</v>
      </c>
      <c r="AA75" s="117">
        <f>STOA!I75</f>
        <v>63.040000000000006</v>
      </c>
      <c r="AB75" s="117">
        <f>-STOA!O75</f>
        <v>-20</v>
      </c>
      <c r="AC75">
        <f t="shared" si="3"/>
        <v>12.02344047701733</v>
      </c>
      <c r="AD75">
        <f t="shared" si="4"/>
        <v>1314.0990511790535</v>
      </c>
      <c r="AE75">
        <f>'IDT-1'!C75</f>
        <v>0</v>
      </c>
      <c r="AF75" s="26"/>
      <c r="AG75">
        <f t="shared" si="5"/>
        <v>1314.0990511790535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18.04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14.232633805173279</v>
      </c>
      <c r="F76">
        <f>GT_Spot!Q76</f>
        <v>0</v>
      </c>
      <c r="G76">
        <f>PPCL_NG!Q76</f>
        <v>9.9600000000000009</v>
      </c>
      <c r="H76">
        <f>PPCL_Spot!Q76</f>
        <v>38.25</v>
      </c>
      <c r="I76">
        <f>Bawana_NG!Q76</f>
        <v>49.92</v>
      </c>
      <c r="J76">
        <f>Bawana_RLNG!Q76</f>
        <v>0</v>
      </c>
      <c r="K76">
        <f>Bawana_Spot!Q76</f>
        <v>110.48</v>
      </c>
      <c r="L76">
        <f>TWOMCL!P76</f>
        <v>0</v>
      </c>
      <c r="M76">
        <f>EDWPCL!T76</f>
        <v>0</v>
      </c>
      <c r="N76">
        <f>'MSW BWN'!T76</f>
        <v>4.4645199999999985</v>
      </c>
      <c r="O76">
        <f>BYPL_ISGS_exbus!BB76</f>
        <v>779.55065226366355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12.77</v>
      </c>
      <c r="U76" s="78">
        <f>SUMPRODUCT(LTA!F76:AJ76,LTA!F$102:AJ$102,LTA!F$104:AJ$104)</f>
        <v>122.33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20.73</v>
      </c>
      <c r="Z76" s="75">
        <f>IEX!O76</f>
        <v>0</v>
      </c>
      <c r="AA76" s="117">
        <f>STOA!I76</f>
        <v>62.440000000000005</v>
      </c>
      <c r="AB76" s="117">
        <f>-STOA!O76</f>
        <v>-20</v>
      </c>
      <c r="AC76">
        <f t="shared" si="3"/>
        <v>11.818782589659627</v>
      </c>
      <c r="AD76">
        <f t="shared" si="4"/>
        <v>1291.0471309575814</v>
      </c>
      <c r="AE76">
        <f>'IDT-1'!C76</f>
        <v>0</v>
      </c>
      <c r="AF76" s="26"/>
      <c r="AG76">
        <f t="shared" si="5"/>
        <v>1291.0471309575814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12.15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14.232633805173279</v>
      </c>
      <c r="F77">
        <f>GT_Spot!Q77</f>
        <v>0</v>
      </c>
      <c r="G77">
        <f>PPCL_NG!Q77</f>
        <v>9.9600000000000009</v>
      </c>
      <c r="H77">
        <f>PPCL_Spot!Q77</f>
        <v>38.25</v>
      </c>
      <c r="I77">
        <f>Bawana_NG!Q77</f>
        <v>49.92</v>
      </c>
      <c r="J77">
        <f>Bawana_RLNG!Q77</f>
        <v>0</v>
      </c>
      <c r="K77">
        <f>Bawana_Spot!Q77</f>
        <v>110.48</v>
      </c>
      <c r="L77">
        <f>TWOMCL!P77</f>
        <v>0</v>
      </c>
      <c r="M77">
        <f>EDWPCL!T77</f>
        <v>0</v>
      </c>
      <c r="N77">
        <f>'MSW BWN'!T77</f>
        <v>4.3459759999999994</v>
      </c>
      <c r="O77">
        <f>BYPL_ISGS_exbus!BB77</f>
        <v>791.30247305766363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5.55</v>
      </c>
      <c r="U77" s="78">
        <f>SUMPRODUCT(LTA!F77:AJ77,LTA!F$102:AJ$102,LTA!F$104:AJ$104)</f>
        <v>119.66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61.84</v>
      </c>
      <c r="AB77" s="117">
        <f>-STOA!O77</f>
        <v>-20</v>
      </c>
      <c r="AC77">
        <f t="shared" si="3"/>
        <v>11.539499425446827</v>
      </c>
      <c r="AD77">
        <f t="shared" si="4"/>
        <v>1259.5896909157941</v>
      </c>
      <c r="AE77">
        <f>'IDT-1'!C77</f>
        <v>8.9640000000000004</v>
      </c>
      <c r="AF77" s="26"/>
      <c r="AG77">
        <f t="shared" si="5"/>
        <v>1268.553690915794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14.232633805173279</v>
      </c>
      <c r="F78">
        <f>GT_Spot!Q78</f>
        <v>0</v>
      </c>
      <c r="G78">
        <f>PPCL_NG!Q78</f>
        <v>9.9600000000000009</v>
      </c>
      <c r="H78">
        <f>PPCL_Spot!Q78</f>
        <v>38.25</v>
      </c>
      <c r="I78">
        <f>Bawana_NG!Q78</f>
        <v>49.92</v>
      </c>
      <c r="J78">
        <f>Bawana_RLNG!Q78</f>
        <v>0</v>
      </c>
      <c r="K78">
        <f>Bawana_Spot!Q78</f>
        <v>110.48</v>
      </c>
      <c r="L78">
        <f>TWOMCL!P78</f>
        <v>0</v>
      </c>
      <c r="M78">
        <f>EDWPCL!T78</f>
        <v>0</v>
      </c>
      <c r="N78">
        <f>'MSW BWN'!T78</f>
        <v>4.3459759999999994</v>
      </c>
      <c r="O78">
        <f>BYPL_ISGS_exbus!BB78</f>
        <v>810.4384433427748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2.52</v>
      </c>
      <c r="U78" s="78">
        <f>SUMPRODUCT(LTA!F78:AJ78,LTA!F$102:AJ$102,LTA!F$104:AJ$104)</f>
        <v>119.32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61.24</v>
      </c>
      <c r="AB78" s="117">
        <f>-STOA!O78</f>
        <v>-20</v>
      </c>
      <c r="AC78">
        <f t="shared" si="3"/>
        <v>11.806131876788735</v>
      </c>
      <c r="AD78">
        <f t="shared" si="4"/>
        <v>1259.4890287495634</v>
      </c>
      <c r="AE78">
        <f>'IDT-1'!C78</f>
        <v>14.627000000000001</v>
      </c>
      <c r="AF78" s="26"/>
      <c r="AG78">
        <f t="shared" si="5"/>
        <v>1274.1160287495634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14.232633805173279</v>
      </c>
      <c r="F79">
        <f>GT_Spot!Q79</f>
        <v>0</v>
      </c>
      <c r="G79">
        <f>PPCL_NG!Q79</f>
        <v>9.9600000000000009</v>
      </c>
      <c r="H79">
        <f>PPCL_Spot!Q79</f>
        <v>38.25</v>
      </c>
      <c r="I79">
        <f>Bawana_NG!Q79</f>
        <v>49.92</v>
      </c>
      <c r="J79">
        <f>Bawana_RLNG!Q79</f>
        <v>0</v>
      </c>
      <c r="K79">
        <f>Bawana_Spot!Q79</f>
        <v>113.6</v>
      </c>
      <c r="L79">
        <f>TWOMCL!P79</f>
        <v>0</v>
      </c>
      <c r="M79">
        <f>EDWPCL!T79</f>
        <v>0</v>
      </c>
      <c r="N79">
        <f>'MSW BWN'!T79</f>
        <v>4.364139999999999</v>
      </c>
      <c r="O79">
        <f>BYPL_ISGS_exbus!BB79</f>
        <v>829.15417172277489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0.44</v>
      </c>
      <c r="U79" s="78">
        <f>SUMPRODUCT(LTA!F79:AJ79,LTA!F$102:AJ$102,LTA!F$104:AJ$104)</f>
        <v>118.93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61.09</v>
      </c>
      <c r="AB79" s="117">
        <f>-STOA!O79</f>
        <v>-20</v>
      </c>
      <c r="AC79">
        <f t="shared" si="3"/>
        <v>12.268368337965182</v>
      </c>
      <c r="AD79">
        <f t="shared" si="4"/>
        <v>1245.2606846683871</v>
      </c>
      <c r="AE79">
        <f>'IDT-1'!C79</f>
        <v>23.757000000000001</v>
      </c>
      <c r="AF79" s="26"/>
      <c r="AG79">
        <f t="shared" si="5"/>
        <v>1269.0176846683871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14.232633805173279</v>
      </c>
      <c r="F80">
        <f>GT_Spot!Q80</f>
        <v>0</v>
      </c>
      <c r="G80">
        <f>PPCL_NG!Q80</f>
        <v>9.9600000000000009</v>
      </c>
      <c r="H80">
        <f>PPCL_Spot!Q80</f>
        <v>38.25</v>
      </c>
      <c r="I80">
        <f>Bawana_NG!Q80</f>
        <v>49.92</v>
      </c>
      <c r="J80">
        <f>Bawana_RLNG!Q80</f>
        <v>0</v>
      </c>
      <c r="K80">
        <f>Bawana_Spot!Q80</f>
        <v>113.6</v>
      </c>
      <c r="L80">
        <f>TWOMCL!P80</f>
        <v>0</v>
      </c>
      <c r="M80">
        <f>EDWPCL!T80</f>
        <v>0</v>
      </c>
      <c r="N80">
        <f>'MSW BWN'!T80</f>
        <v>4.3870839999999998</v>
      </c>
      <c r="O80">
        <f>BYPL_ISGS_exbus!BB80</f>
        <v>818.01931097277486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118.65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60.940000000000005</v>
      </c>
      <c r="AB80" s="117">
        <f>-STOA!O80</f>
        <v>-20</v>
      </c>
      <c r="AC80">
        <f t="shared" si="3"/>
        <v>12.09190245038762</v>
      </c>
      <c r="AD80">
        <f t="shared" si="4"/>
        <v>1241.4552338059648</v>
      </c>
      <c r="AE80">
        <f>'IDT-1'!C80</f>
        <v>20.603999999999999</v>
      </c>
      <c r="AF80" s="26"/>
      <c r="AG80">
        <f t="shared" si="5"/>
        <v>1262.0592338059648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14.232633805173279</v>
      </c>
      <c r="F81">
        <f>GT_Spot!Q81</f>
        <v>0</v>
      </c>
      <c r="G81">
        <f>PPCL_NG!Q81</f>
        <v>9.9600000000000009</v>
      </c>
      <c r="H81">
        <f>PPCL_Spot!Q81</f>
        <v>38.25</v>
      </c>
      <c r="I81">
        <f>Bawana_NG!Q81</f>
        <v>49.92</v>
      </c>
      <c r="J81">
        <f>Bawana_RLNG!Q81</f>
        <v>0</v>
      </c>
      <c r="K81">
        <f>Bawana_Spot!Q81</f>
        <v>113.6</v>
      </c>
      <c r="L81">
        <f>TWOMCL!P81</f>
        <v>0</v>
      </c>
      <c r="M81">
        <f>EDWPCL!T81</f>
        <v>0</v>
      </c>
      <c r="N81">
        <f>'MSW BWN'!T81</f>
        <v>4.3593599999999988</v>
      </c>
      <c r="O81">
        <f>BYPL_ISGS_exbus!BB81</f>
        <v>813.28300498077476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118.28999999999999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60.940000000000005</v>
      </c>
      <c r="AB81" s="117">
        <f>-STOA!O81</f>
        <v>-20</v>
      </c>
      <c r="AC81">
        <f t="shared" si="3"/>
        <v>11.984664093802651</v>
      </c>
      <c r="AD81">
        <f t="shared" si="4"/>
        <v>1243.4384421705495</v>
      </c>
      <c r="AE81">
        <f>'IDT-1'!C81</f>
        <v>20.838999999999999</v>
      </c>
      <c r="AF81" s="26"/>
      <c r="AG81">
        <f t="shared" si="5"/>
        <v>1264.2774421705494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-33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14.232633805173279</v>
      </c>
      <c r="F82">
        <f>GT_Spot!Q82</f>
        <v>0</v>
      </c>
      <c r="G82">
        <f>PPCL_NG!Q82</f>
        <v>9.9600000000000009</v>
      </c>
      <c r="H82">
        <f>PPCL_Spot!Q82</f>
        <v>38.25</v>
      </c>
      <c r="I82">
        <f>Bawana_NG!Q82</f>
        <v>49.92</v>
      </c>
      <c r="J82">
        <f>Bawana_RLNG!Q82</f>
        <v>0</v>
      </c>
      <c r="K82">
        <f>Bawana_Spot!Q82</f>
        <v>113.6</v>
      </c>
      <c r="L82">
        <f>TWOMCL!P82</f>
        <v>0</v>
      </c>
      <c r="M82">
        <f>EDWPCL!T82</f>
        <v>0</v>
      </c>
      <c r="N82">
        <f>'MSW BWN'!T82</f>
        <v>4.3727439999999991</v>
      </c>
      <c r="O82">
        <f>BYPL_ISGS_exbus!BB82</f>
        <v>813.28300498077476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117.94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60.940000000000005</v>
      </c>
      <c r="AB82" s="117">
        <f>-STOA!O82</f>
        <v>-20</v>
      </c>
      <c r="AC82">
        <f t="shared" si="3"/>
        <v>12.443364504156808</v>
      </c>
      <c r="AD82">
        <f t="shared" si="4"/>
        <v>1190.6431257601955</v>
      </c>
      <c r="AE82">
        <f>'IDT-1'!C82</f>
        <v>24.129000000000001</v>
      </c>
      <c r="AF82" s="26"/>
      <c r="AG82">
        <f t="shared" si="5"/>
        <v>1214.7721257601954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14.232633805173279</v>
      </c>
      <c r="F83">
        <f>GT_Spot!Q83</f>
        <v>0</v>
      </c>
      <c r="G83">
        <f>PPCL_NG!Q83</f>
        <v>9.9600000000000009</v>
      </c>
      <c r="H83">
        <f>PPCL_Spot!Q83</f>
        <v>38.25</v>
      </c>
      <c r="I83">
        <f>Bawana_NG!Q83</f>
        <v>49.92</v>
      </c>
      <c r="J83">
        <f>Bawana_RLNG!Q83</f>
        <v>0</v>
      </c>
      <c r="K83">
        <f>Bawana_Spot!Q83</f>
        <v>113.6</v>
      </c>
      <c r="L83">
        <f>TWOMCL!P83</f>
        <v>0</v>
      </c>
      <c r="M83">
        <f>EDWPCL!T83</f>
        <v>0</v>
      </c>
      <c r="N83">
        <f>'MSW BWN'!T83</f>
        <v>4.3459759999999994</v>
      </c>
      <c r="O83">
        <f>BYPL_ISGS_exbus!BB83</f>
        <v>813.76479537258774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113.43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60.940000000000005</v>
      </c>
      <c r="AB83" s="117">
        <f>-STOA!O83</f>
        <v>-20</v>
      </c>
      <c r="AC83">
        <f t="shared" si="3"/>
        <v>12.070311855361339</v>
      </c>
      <c r="AD83">
        <f t="shared" si="4"/>
        <v>1224.9612008008039</v>
      </c>
      <c r="AE83">
        <f>'IDT-1'!C83</f>
        <v>20</v>
      </c>
      <c r="AF83" s="26"/>
      <c r="AG83">
        <f t="shared" si="5"/>
        <v>1244.9612008008039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14.232633805173279</v>
      </c>
      <c r="F84">
        <f>GT_Spot!Q84</f>
        <v>0</v>
      </c>
      <c r="G84">
        <f>PPCL_NG!Q84</f>
        <v>9.9600000000000009</v>
      </c>
      <c r="H84">
        <f>PPCL_Spot!Q84</f>
        <v>38.25</v>
      </c>
      <c r="I84">
        <f>Bawana_NG!Q84</f>
        <v>49.92</v>
      </c>
      <c r="J84">
        <f>Bawana_RLNG!Q84</f>
        <v>0</v>
      </c>
      <c r="K84">
        <f>Bawana_Spot!Q84</f>
        <v>113.6</v>
      </c>
      <c r="L84">
        <f>TWOMCL!P84</f>
        <v>0</v>
      </c>
      <c r="M84">
        <f>EDWPCL!T84</f>
        <v>0</v>
      </c>
      <c r="N84">
        <f>'MSW BWN'!T84</f>
        <v>4.3316359999999987</v>
      </c>
      <c r="O84">
        <f>BYPL_ISGS_exbus!BB84</f>
        <v>813.76479537258774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113.58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60.940000000000005</v>
      </c>
      <c r="AB84" s="117">
        <f>-STOA!O84</f>
        <v>-20</v>
      </c>
      <c r="AC84">
        <f t="shared" si="3"/>
        <v>12.089261918405731</v>
      </c>
      <c r="AD84">
        <f t="shared" si="4"/>
        <v>1223.0779107377593</v>
      </c>
      <c r="AE84">
        <f>'IDT-1'!C84</f>
        <v>15</v>
      </c>
      <c r="AF84" s="26"/>
      <c r="AG84">
        <f t="shared" si="5"/>
        <v>1238.0779107377593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14.232633805173279</v>
      </c>
      <c r="F85">
        <f>GT_Spot!Q85</f>
        <v>0</v>
      </c>
      <c r="G85">
        <f>PPCL_NG!Q85</f>
        <v>9.9600000000000009</v>
      </c>
      <c r="H85">
        <f>PPCL_Spot!Q85</f>
        <v>38.25</v>
      </c>
      <c r="I85">
        <f>Bawana_NG!Q85</f>
        <v>49.92</v>
      </c>
      <c r="J85">
        <f>Bawana_RLNG!Q85</f>
        <v>0</v>
      </c>
      <c r="K85">
        <f>Bawana_Spot!Q85</f>
        <v>113.59999999999998</v>
      </c>
      <c r="L85">
        <f>TWOMCL!P85</f>
        <v>0</v>
      </c>
      <c r="M85">
        <f>EDWPCL!T85</f>
        <v>0</v>
      </c>
      <c r="N85">
        <f>'MSW BWN'!T85</f>
        <v>4.3230319999999995</v>
      </c>
      <c r="O85">
        <f>BYPL_ISGS_exbus!BB85</f>
        <v>803.86601481458786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113.66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12.56</v>
      </c>
      <c r="AB85" s="117">
        <f>-STOA!O85</f>
        <v>-20</v>
      </c>
      <c r="AC85">
        <f t="shared" si="3"/>
        <v>11.186399323318737</v>
      </c>
      <c r="AD85">
        <f t="shared" si="4"/>
        <v>1209.7733887748464</v>
      </c>
      <c r="AE85">
        <f>'IDT-1'!C85</f>
        <v>25</v>
      </c>
      <c r="AF85" s="26"/>
      <c r="AG85">
        <f t="shared" si="5"/>
        <v>1234.7733887748464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14.232633805173279</v>
      </c>
      <c r="F86">
        <f>GT_Spot!Q86</f>
        <v>0</v>
      </c>
      <c r="G86">
        <f>PPCL_NG!Q86</f>
        <v>9.9600000000000009</v>
      </c>
      <c r="H86">
        <f>PPCL_Spot!Q86</f>
        <v>38.25</v>
      </c>
      <c r="I86">
        <f>Bawana_NG!Q86</f>
        <v>49.92</v>
      </c>
      <c r="J86">
        <f>Bawana_RLNG!Q86</f>
        <v>0</v>
      </c>
      <c r="K86">
        <f>Bawana_Spot!Q86</f>
        <v>113.59999999999998</v>
      </c>
      <c r="L86">
        <f>TWOMCL!P86</f>
        <v>0</v>
      </c>
      <c r="M86">
        <f>EDWPCL!T86</f>
        <v>0</v>
      </c>
      <c r="N86">
        <f>'MSW BWN'!T86</f>
        <v>4.4788599999999983</v>
      </c>
      <c r="O86">
        <f>BYPL_ISGS_exbus!BB86</f>
        <v>795.26727483658794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113.48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12.56</v>
      </c>
      <c r="AB86" s="117">
        <f>-STOA!O86</f>
        <v>-20</v>
      </c>
      <c r="AC86">
        <f t="shared" si="3"/>
        <v>11.110517697912337</v>
      </c>
      <c r="AD86">
        <f t="shared" si="4"/>
        <v>1201.2263584222528</v>
      </c>
      <c r="AE86">
        <f>'IDT-1'!C86</f>
        <v>35</v>
      </c>
      <c r="AF86" s="26"/>
      <c r="AG86">
        <f t="shared" si="5"/>
        <v>1236.2263584222528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14.877991671697728</v>
      </c>
      <c r="F87">
        <f>GT_Spot!Q87</f>
        <v>0</v>
      </c>
      <c r="G87">
        <f>PPCL_NG!Q87</f>
        <v>9.9600000000000009</v>
      </c>
      <c r="H87">
        <f>PPCL_Spot!Q87</f>
        <v>38.25</v>
      </c>
      <c r="I87">
        <f>Bawana_NG!Q87</f>
        <v>49.92</v>
      </c>
      <c r="J87">
        <f>Bawana_RLNG!Q87</f>
        <v>0</v>
      </c>
      <c r="K87">
        <f>Bawana_Spot!Q87</f>
        <v>113.60000000000001</v>
      </c>
      <c r="L87">
        <f>TWOMCL!P87</f>
        <v>0</v>
      </c>
      <c r="M87">
        <f>EDWPCL!T87</f>
        <v>0</v>
      </c>
      <c r="N87">
        <f>'MSW BWN'!T87</f>
        <v>4.1987519999999998</v>
      </c>
      <c r="O87">
        <f>BYPL_ISGS_exbus!BB87</f>
        <v>781.39568892025102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113.45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12.56</v>
      </c>
      <c r="AB87" s="117">
        <f>-STOA!O87</f>
        <v>-20</v>
      </c>
      <c r="AC87">
        <f t="shared" si="3"/>
        <v>11.06167130306301</v>
      </c>
      <c r="AD87">
        <f t="shared" si="4"/>
        <v>1205.7688687672896</v>
      </c>
      <c r="AE87">
        <f>'IDT-1'!C87</f>
        <v>37.953000000000003</v>
      </c>
      <c r="AF87" s="26"/>
      <c r="AG87">
        <f t="shared" si="5"/>
        <v>1243.7218687672896</v>
      </c>
      <c r="AI87" s="75">
        <f>PXIL!I87</f>
        <v>0</v>
      </c>
      <c r="AJ87" s="75">
        <f>PXIL!O87</f>
        <v>0</v>
      </c>
      <c r="AK87" s="75">
        <f>RTM_IEX!I87</f>
        <v>13.03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14.877991671697728</v>
      </c>
      <c r="F88">
        <f>GT_Spot!Q88</f>
        <v>0</v>
      </c>
      <c r="G88">
        <f>PPCL_NG!Q88</f>
        <v>9.9600000000000009</v>
      </c>
      <c r="H88">
        <f>PPCL_Spot!Q88</f>
        <v>38.217703349282303</v>
      </c>
      <c r="I88">
        <f>Bawana_NG!Q88</f>
        <v>49.92</v>
      </c>
      <c r="J88">
        <f>Bawana_RLNG!Q88</f>
        <v>0</v>
      </c>
      <c r="K88">
        <f>Bawana_Spot!Q88</f>
        <v>113.6</v>
      </c>
      <c r="L88">
        <f>TWOMCL!P88</f>
        <v>0</v>
      </c>
      <c r="M88">
        <f>EDWPCL!T88</f>
        <v>0</v>
      </c>
      <c r="N88">
        <f>'MSW BWN'!T88</f>
        <v>4.3039119999999995</v>
      </c>
      <c r="O88">
        <f>BYPL_ISGS_exbus!BB88</f>
        <v>781.39568892025102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113.6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16.739999999999998</v>
      </c>
      <c r="Z88" s="75">
        <f>IEX!O88</f>
        <v>0</v>
      </c>
      <c r="AA88" s="117">
        <f>STOA!I88</f>
        <v>12.56</v>
      </c>
      <c r="AB88" s="117">
        <f>-STOA!O88</f>
        <v>-20</v>
      </c>
      <c r="AC88">
        <f t="shared" si="3"/>
        <v>11.311880500536693</v>
      </c>
      <c r="AD88">
        <f t="shared" si="4"/>
        <v>1233.9515229190981</v>
      </c>
      <c r="AE88">
        <f>'IDT-1'!C88</f>
        <v>27.202000000000002</v>
      </c>
      <c r="AF88" s="26"/>
      <c r="AG88">
        <f t="shared" si="5"/>
        <v>1261.1535229190981</v>
      </c>
      <c r="AI88" s="75">
        <f>PXIL!I88</f>
        <v>0</v>
      </c>
      <c r="AJ88" s="75">
        <f>PXIL!O88</f>
        <v>0</v>
      </c>
      <c r="AK88" s="75">
        <f>RTM_IEX!I88</f>
        <v>12.34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12.16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14.877991671697728</v>
      </c>
      <c r="F89">
        <f>GT_Spot!Q89</f>
        <v>0</v>
      </c>
      <c r="G89">
        <f>PPCL_NG!Q89</f>
        <v>9.9600000000000009</v>
      </c>
      <c r="H89">
        <f>PPCL_Spot!Q89</f>
        <v>38.217703349282303</v>
      </c>
      <c r="I89">
        <f>Bawana_NG!Q89</f>
        <v>49.92</v>
      </c>
      <c r="J89">
        <f>Bawana_RLNG!Q89</f>
        <v>0</v>
      </c>
      <c r="K89">
        <f>Bawana_Spot!Q89</f>
        <v>113.6</v>
      </c>
      <c r="L89">
        <f>TWOMCL!P89</f>
        <v>0</v>
      </c>
      <c r="M89">
        <f>EDWPCL!T89</f>
        <v>0</v>
      </c>
      <c r="N89">
        <f>'MSW BWN'!T89</f>
        <v>4.5658559999999984</v>
      </c>
      <c r="O89">
        <f>BYPL_ISGS_exbus!BB89</f>
        <v>799.3419172007242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114.15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30.96</v>
      </c>
      <c r="Z89" s="75">
        <f>IEX!O89</f>
        <v>0</v>
      </c>
      <c r="AA89" s="117">
        <f>STOA!I89</f>
        <v>12.56</v>
      </c>
      <c r="AB89" s="117">
        <f>-STOA!O89</f>
        <v>-20</v>
      </c>
      <c r="AC89">
        <f t="shared" si="3"/>
        <v>11.825344416604858</v>
      </c>
      <c r="AD89">
        <f t="shared" si="4"/>
        <v>1291.7862312835036</v>
      </c>
      <c r="AE89">
        <f>'IDT-1'!C89</f>
        <v>15.257</v>
      </c>
      <c r="AF89" s="26"/>
      <c r="AG89">
        <f t="shared" si="5"/>
        <v>1307.0432312835037</v>
      </c>
      <c r="AI89" s="75">
        <f>PXIL!I89</f>
        <v>0</v>
      </c>
      <c r="AJ89" s="75">
        <f>PXIL!O89</f>
        <v>0</v>
      </c>
      <c r="AK89" s="75">
        <f>RTM_IEX!I89</f>
        <v>30.99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18.88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14.877991671697728</v>
      </c>
      <c r="F90">
        <f>GT_Spot!Q90</f>
        <v>0</v>
      </c>
      <c r="G90">
        <f>PPCL_NG!Q90</f>
        <v>9.9600000000000009</v>
      </c>
      <c r="H90">
        <f>PPCL_Spot!Q90</f>
        <v>38.217703349282303</v>
      </c>
      <c r="I90">
        <f>Bawana_NG!Q90</f>
        <v>49.92</v>
      </c>
      <c r="J90">
        <f>Bawana_RLNG!Q90</f>
        <v>0</v>
      </c>
      <c r="K90">
        <f>Bawana_Spot!Q90</f>
        <v>110.17</v>
      </c>
      <c r="L90">
        <f>TWOMCL!P90</f>
        <v>0</v>
      </c>
      <c r="M90">
        <f>EDWPCL!T90</f>
        <v>0</v>
      </c>
      <c r="N90">
        <f>'MSW BWN'!T90</f>
        <v>4.423411999999999</v>
      </c>
      <c r="O90">
        <f>BYPL_ISGS_exbus!BB90</f>
        <v>799.3419172007242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114.41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58.99</v>
      </c>
      <c r="Z90" s="75">
        <f>IEX!O90</f>
        <v>0</v>
      </c>
      <c r="AA90" s="117">
        <f>STOA!I90</f>
        <v>12.56</v>
      </c>
      <c r="AB90" s="117">
        <f>-STOA!O90</f>
        <v>-20</v>
      </c>
      <c r="AC90">
        <f t="shared" si="3"/>
        <v>12.16368290940486</v>
      </c>
      <c r="AD90">
        <f t="shared" si="4"/>
        <v>1329.8954487907035</v>
      </c>
      <c r="AE90">
        <f>'IDT-1'!C90</f>
        <v>0</v>
      </c>
      <c r="AF90" s="26"/>
      <c r="AG90">
        <f t="shared" si="5"/>
        <v>1329.8954487907035</v>
      </c>
      <c r="AI90" s="75">
        <f>PXIL!I90</f>
        <v>0</v>
      </c>
      <c r="AJ90" s="75">
        <f>PXIL!O90</f>
        <v>0</v>
      </c>
      <c r="AK90" s="75">
        <f>RTM_IEX!I90</f>
        <v>31.77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31.83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14.877991671697728</v>
      </c>
      <c r="F91">
        <f>GT_Spot!Q91</f>
        <v>0</v>
      </c>
      <c r="G91">
        <f>PPCL_NG!Q91</f>
        <v>9.9600000000000009</v>
      </c>
      <c r="H91">
        <f>PPCL_Spot!Q91</f>
        <v>38.217703349282303</v>
      </c>
      <c r="I91">
        <f>Bawana_NG!Q91</f>
        <v>49.92</v>
      </c>
      <c r="J91">
        <f>Bawana_RLNG!Q91</f>
        <v>0</v>
      </c>
      <c r="K91">
        <f>Bawana_Spot!Q91</f>
        <v>113.6</v>
      </c>
      <c r="L91">
        <f>TWOMCL!P91</f>
        <v>0</v>
      </c>
      <c r="M91">
        <f>EDWPCL!T91</f>
        <v>0</v>
      </c>
      <c r="N91">
        <f>'MSW BWN'!T91</f>
        <v>4.4511359999999991</v>
      </c>
      <c r="O91">
        <f>BYPL_ISGS_exbus!BB91</f>
        <v>821.61360945820149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114.77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157.68</v>
      </c>
      <c r="AB91" s="117">
        <f>-STOA!O91</f>
        <v>-20</v>
      </c>
      <c r="AC91">
        <f t="shared" si="3"/>
        <v>12.59153377247066</v>
      </c>
      <c r="AD91">
        <f t="shared" si="4"/>
        <v>1378.0870141851149</v>
      </c>
      <c r="AE91">
        <f>'IDT-1'!C91</f>
        <v>0</v>
      </c>
      <c r="AF91" s="26"/>
      <c r="AG91">
        <f t="shared" si="5"/>
        <v>1378.0870141851149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14.877991671697728</v>
      </c>
      <c r="F92">
        <f>GT_Spot!Q92</f>
        <v>0</v>
      </c>
      <c r="G92">
        <f>PPCL_NG!Q92</f>
        <v>9.9600000000000009</v>
      </c>
      <c r="H92">
        <f>PPCL_Spot!Q92</f>
        <v>38.24839292466703</v>
      </c>
      <c r="I92">
        <f>Bawana_NG!Q92</f>
        <v>49.92</v>
      </c>
      <c r="J92">
        <f>Bawana_RLNG!Q92</f>
        <v>0</v>
      </c>
      <c r="K92">
        <f>Bawana_Spot!Q92</f>
        <v>108.34</v>
      </c>
      <c r="L92">
        <f>TWOMCL!P92</f>
        <v>0</v>
      </c>
      <c r="M92">
        <f>EDWPCL!T92</f>
        <v>0</v>
      </c>
      <c r="N92">
        <f>'MSW BWN'!T92</f>
        <v>4.3918639999999991</v>
      </c>
      <c r="O92">
        <f>BYPL_ISGS_exbus!BB92</f>
        <v>821.91189318841737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114.93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157.68</v>
      </c>
      <c r="AB92" s="117">
        <f>-STOA!O92</f>
        <v>-20</v>
      </c>
      <c r="AC92">
        <f t="shared" si="3"/>
        <v>12.642571143959945</v>
      </c>
      <c r="AD92">
        <f t="shared" si="4"/>
        <v>1383.8356781192265</v>
      </c>
      <c r="AE92">
        <f>'IDT-1'!C92</f>
        <v>0</v>
      </c>
      <c r="AF92" s="26"/>
      <c r="AG92">
        <f t="shared" si="5"/>
        <v>1383.8356781192265</v>
      </c>
      <c r="AI92" s="75">
        <f>PXIL!I92</f>
        <v>0</v>
      </c>
      <c r="AJ92" s="75">
        <f>PXIL!O92</f>
        <v>0</v>
      </c>
      <c r="AK92" s="75">
        <f>RTM_IEX!I92</f>
        <v>10.63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14.877991671697728</v>
      </c>
      <c r="F93">
        <f>GT_Spot!Q93</f>
        <v>0</v>
      </c>
      <c r="G93">
        <f>PPCL_NG!Q93</f>
        <v>9.9600000000000009</v>
      </c>
      <c r="H93">
        <f>PPCL_Spot!Q93</f>
        <v>38.24839292466703</v>
      </c>
      <c r="I93">
        <f>Bawana_NG!Q93</f>
        <v>49.92</v>
      </c>
      <c r="J93">
        <f>Bawana_RLNG!Q93</f>
        <v>0</v>
      </c>
      <c r="K93">
        <f>Bawana_Spot!Q93</f>
        <v>99.68</v>
      </c>
      <c r="L93">
        <f>TWOMCL!P93</f>
        <v>0</v>
      </c>
      <c r="M93">
        <f>EDWPCL!T93</f>
        <v>0</v>
      </c>
      <c r="N93">
        <f>'MSW BWN'!T93</f>
        <v>4.2580239999999989</v>
      </c>
      <c r="O93">
        <f>BYPL_ISGS_exbus!BB93</f>
        <v>820.30187050041752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6.54</v>
      </c>
      <c r="Z93" s="75">
        <f>IEX!O93</f>
        <v>0</v>
      </c>
      <c r="AA93" s="117">
        <f>STOA!I93</f>
        <v>157.68</v>
      </c>
      <c r="AB93" s="117">
        <f>-STOA!O93</f>
        <v>-20</v>
      </c>
      <c r="AC93">
        <f t="shared" si="3"/>
        <v>12.763273152305546</v>
      </c>
      <c r="AD93">
        <f t="shared" si="4"/>
        <v>1397.4311134228808</v>
      </c>
      <c r="AE93">
        <f>'IDT-1'!C93</f>
        <v>0</v>
      </c>
      <c r="AF93" s="26"/>
      <c r="AG93">
        <f t="shared" si="5"/>
        <v>1397.4311134228808</v>
      </c>
      <c r="AI93" s="75">
        <f>PXIL!I93</f>
        <v>0</v>
      </c>
      <c r="AJ93" s="75">
        <f>PXIL!O93</f>
        <v>0</v>
      </c>
      <c r="AK93" s="75">
        <f>RTM_IEX!I93</f>
        <v>23.65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4.46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14.877991671697728</v>
      </c>
      <c r="F94">
        <f>GT_Spot!Q94</f>
        <v>0</v>
      </c>
      <c r="G94">
        <f>PPCL_NG!Q94</f>
        <v>9.9600000000000009</v>
      </c>
      <c r="H94">
        <f>PPCL_Spot!Q94</f>
        <v>38.24839292466703</v>
      </c>
      <c r="I94">
        <f>Bawana_NG!Q94</f>
        <v>49.92</v>
      </c>
      <c r="J94">
        <f>Bawana_RLNG!Q94</f>
        <v>0</v>
      </c>
      <c r="K94">
        <f>Bawana_Spot!Q94</f>
        <v>98.74</v>
      </c>
      <c r="L94">
        <f>TWOMCL!P94</f>
        <v>0</v>
      </c>
      <c r="M94">
        <f>EDWPCL!T94</f>
        <v>0</v>
      </c>
      <c r="N94">
        <f>'MSW BWN'!T94</f>
        <v>4.4511359999999991</v>
      </c>
      <c r="O94">
        <f>BYPL_ISGS_exbus!BB94</f>
        <v>820.30187050041752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115.08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19.649999999999999</v>
      </c>
      <c r="Z94" s="75">
        <f>IEX!O94</f>
        <v>0</v>
      </c>
      <c r="AA94" s="117">
        <f>STOA!I94</f>
        <v>157.68</v>
      </c>
      <c r="AB94" s="117">
        <f>-STOA!O94</f>
        <v>-20</v>
      </c>
      <c r="AC94">
        <f t="shared" si="3"/>
        <v>12.856492537905547</v>
      </c>
      <c r="AD94">
        <f t="shared" si="4"/>
        <v>1407.9310060372809</v>
      </c>
      <c r="AE94">
        <f>'IDT-1'!C94</f>
        <v>0</v>
      </c>
      <c r="AF94" s="26"/>
      <c r="AG94">
        <f t="shared" si="5"/>
        <v>1407.9310060372809</v>
      </c>
      <c r="AI94" s="75">
        <f>PXIL!I94</f>
        <v>0</v>
      </c>
      <c r="AJ94" s="75">
        <f>PXIL!O94</f>
        <v>0</v>
      </c>
      <c r="AK94" s="75">
        <f>RTM_IEX!I94</f>
        <v>13.53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12.76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14.877991671697728</v>
      </c>
      <c r="F95">
        <f>GT_Spot!Q95</f>
        <v>0</v>
      </c>
      <c r="G95">
        <f>PPCL_NG!Q95</f>
        <v>9.9600000000000009</v>
      </c>
      <c r="H95">
        <f>PPCL_Spot!Q95</f>
        <v>38.24839292466703</v>
      </c>
      <c r="I95">
        <f>Bawana_NG!Q95</f>
        <v>49.92</v>
      </c>
      <c r="J95">
        <f>Bawana_RLNG!Q95</f>
        <v>0</v>
      </c>
      <c r="K95">
        <f>Bawana_Spot!Q95</f>
        <v>139.12</v>
      </c>
      <c r="L95">
        <f>TWOMCL!P95</f>
        <v>0</v>
      </c>
      <c r="M95">
        <f>EDWPCL!T95</f>
        <v>0</v>
      </c>
      <c r="N95">
        <f>'MSW BWN'!T95</f>
        <v>4.611743999999999</v>
      </c>
      <c r="O95">
        <f>BYPL_ISGS_exbus!BB95</f>
        <v>797.80366632241737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115.15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78</v>
      </c>
      <c r="Z95" s="75">
        <f>IEX!O95</f>
        <v>0</v>
      </c>
      <c r="AA95" s="117">
        <f>STOA!I95</f>
        <v>12.56</v>
      </c>
      <c r="AB95" s="117">
        <f>-STOA!O95</f>
        <v>-20</v>
      </c>
      <c r="AC95">
        <f t="shared" si="3"/>
        <v>12.912745691539147</v>
      </c>
      <c r="AD95">
        <f t="shared" si="4"/>
        <v>1414.267156705647</v>
      </c>
      <c r="AE95">
        <f>'IDT-1'!C95</f>
        <v>0</v>
      </c>
      <c r="AF95" s="26"/>
      <c r="AG95">
        <f t="shared" si="5"/>
        <v>1414.267156705647</v>
      </c>
      <c r="AI95" s="75">
        <f>PXIL!I95</f>
        <v>0</v>
      </c>
      <c r="AJ95" s="75">
        <f>PXIL!O95</f>
        <v>0</v>
      </c>
      <c r="AK95" s="75">
        <f>RTM_IEX!I95</f>
        <v>59.73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41.61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14.877991671697728</v>
      </c>
      <c r="F96">
        <f>GT_Spot!Q96</f>
        <v>0</v>
      </c>
      <c r="G96">
        <f>PPCL_NG!Q96</f>
        <v>9.9600000000000009</v>
      </c>
      <c r="H96">
        <f>PPCL_Spot!Q96</f>
        <v>38.24839292466703</v>
      </c>
      <c r="I96">
        <f>Bawana_NG!Q96</f>
        <v>49.92</v>
      </c>
      <c r="J96">
        <f>Bawana_RLNG!Q96</f>
        <v>0</v>
      </c>
      <c r="K96">
        <f>Bawana_Spot!Q96</f>
        <v>135.15</v>
      </c>
      <c r="L96">
        <f>TWOMCL!P96</f>
        <v>0</v>
      </c>
      <c r="M96">
        <f>EDWPCL!T96</f>
        <v>0</v>
      </c>
      <c r="N96">
        <f>'MSW BWN'!T96</f>
        <v>4.5754159999999988</v>
      </c>
      <c r="O96">
        <f>BYPL_ISGS_exbus!BB96</f>
        <v>797.80366632241737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115.24000000000001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78.88</v>
      </c>
      <c r="Z96" s="75">
        <f>IEX!O96</f>
        <v>0</v>
      </c>
      <c r="AA96" s="117">
        <f>STOA!I96</f>
        <v>12.56</v>
      </c>
      <c r="AB96" s="117">
        <f>-STOA!O96</f>
        <v>-20</v>
      </c>
      <c r="AC96">
        <f t="shared" si="3"/>
        <v>12.860418005139143</v>
      </c>
      <c r="AD96">
        <f t="shared" si="4"/>
        <v>1408.3731563920469</v>
      </c>
      <c r="AE96">
        <f>'IDT-1'!C96</f>
        <v>0</v>
      </c>
      <c r="AF96" s="26"/>
      <c r="AG96">
        <f t="shared" si="5"/>
        <v>1408.3731563920469</v>
      </c>
      <c r="AI96" s="75">
        <f>PXIL!I96</f>
        <v>0</v>
      </c>
      <c r="AJ96" s="75">
        <f>PXIL!O96</f>
        <v>0</v>
      </c>
      <c r="AK96" s="75">
        <f>RTM_IEX!I96</f>
        <v>56.44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41.99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14.877991671697728</v>
      </c>
      <c r="F97">
        <f>GT_Spot!Q97</f>
        <v>0</v>
      </c>
      <c r="G97">
        <f>PPCL_NG!Q97</f>
        <v>9.9600000000000009</v>
      </c>
      <c r="H97">
        <f>PPCL_Spot!Q97</f>
        <v>38.24839292466703</v>
      </c>
      <c r="I97">
        <f>Bawana_NG!Q97</f>
        <v>49.92</v>
      </c>
      <c r="J97">
        <f>Bawana_RLNG!Q97</f>
        <v>0</v>
      </c>
      <c r="K97">
        <f>Bawana_Spot!Q97</f>
        <v>100.48</v>
      </c>
      <c r="L97">
        <f>TWOMCL!P97</f>
        <v>0</v>
      </c>
      <c r="M97">
        <f>EDWPCL!T97</f>
        <v>0</v>
      </c>
      <c r="N97">
        <f>'MSW BWN'!T97</f>
        <v>4.4377519999999988</v>
      </c>
      <c r="O97">
        <f>BYPL_ISGS_exbus!BB97</f>
        <v>793.20228344517079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115.32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60.87</v>
      </c>
      <c r="Z97" s="75">
        <f>IEX!O97</f>
        <v>0</v>
      </c>
      <c r="AA97" s="117">
        <f>STOA!I97</f>
        <v>157.67999999999998</v>
      </c>
      <c r="AB97" s="117">
        <f>-STOA!O97</f>
        <v>-20</v>
      </c>
      <c r="AC97">
        <f t="shared" si="3"/>
        <v>13.814434392619372</v>
      </c>
      <c r="AD97">
        <f t="shared" si="4"/>
        <v>1515.8300931273202</v>
      </c>
      <c r="AE97">
        <f>'IDT-1'!C97</f>
        <v>0</v>
      </c>
      <c r="AF97" s="26"/>
      <c r="AG97">
        <f t="shared" si="5"/>
        <v>1515.8300931273202</v>
      </c>
      <c r="AI97" s="75">
        <f>PXIL!I97</f>
        <v>0</v>
      </c>
      <c r="AJ97" s="75">
        <f>PXIL!O97</f>
        <v>0</v>
      </c>
      <c r="AK97" s="75">
        <f>RTM_IEX!I97</f>
        <v>84.93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34.130000000000003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14.877991671697728</v>
      </c>
      <c r="F98">
        <f>GT_Spot!Q98</f>
        <v>0</v>
      </c>
      <c r="G98">
        <f>PPCL_NG!Q98</f>
        <v>9.9600000000000009</v>
      </c>
      <c r="H98">
        <f>PPCL_Spot!Q98</f>
        <v>38.24839292466703</v>
      </c>
      <c r="I98">
        <f>Bawana_NG!Q98</f>
        <v>49.92</v>
      </c>
      <c r="J98">
        <f>Bawana_RLNG!Q98</f>
        <v>0</v>
      </c>
      <c r="K98">
        <f>Bawana_Spot!Q98</f>
        <v>101.36</v>
      </c>
      <c r="L98">
        <f>TWOMCL!P98</f>
        <v>0</v>
      </c>
      <c r="M98">
        <f>EDWPCL!T98</f>
        <v>0</v>
      </c>
      <c r="N98">
        <f>'MSW BWN'!T98</f>
        <v>4.4186319999999988</v>
      </c>
      <c r="O98">
        <f>BYPL_ISGS_exbus!BB98</f>
        <v>789.20704394545658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115.15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61.28</v>
      </c>
      <c r="Z98" s="75">
        <f>IEX!O98</f>
        <v>0</v>
      </c>
      <c r="AA98" s="117">
        <f>STOA!I98</f>
        <v>157.67999999999998</v>
      </c>
      <c r="AB98" s="117">
        <f>-STOA!O98</f>
        <v>-20</v>
      </c>
      <c r="AC98">
        <f t="shared" si="3"/>
        <v>13.79169202902189</v>
      </c>
      <c r="AD98">
        <f t="shared" si="4"/>
        <v>1513.2684759912036</v>
      </c>
      <c r="AE98">
        <f>'IDT-1'!C98</f>
        <v>0</v>
      </c>
      <c r="AF98" s="26"/>
      <c r="AG98">
        <f t="shared" si="5"/>
        <v>1513.2684759912036</v>
      </c>
      <c r="AI98" s="75">
        <f>PXIL!I98</f>
        <v>0</v>
      </c>
      <c r="AJ98" s="75">
        <f>PXIL!O98</f>
        <v>0</v>
      </c>
      <c r="AK98" s="75">
        <f>RTM_IEX!I98</f>
        <v>85.21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34.159999999999997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0.30655858464624797</v>
      </c>
      <c r="F99">
        <f t="shared" si="6"/>
        <v>0</v>
      </c>
      <c r="G99">
        <f t="shared" si="6"/>
        <v>0.23904000000000031</v>
      </c>
      <c r="H99">
        <f t="shared" si="6"/>
        <v>0.92153511993153969</v>
      </c>
      <c r="I99">
        <f t="shared" si="6"/>
        <v>1.1980800000000014</v>
      </c>
      <c r="J99">
        <f t="shared" si="6"/>
        <v>0</v>
      </c>
      <c r="K99">
        <f t="shared" si="6"/>
        <v>2.0730670542770184</v>
      </c>
      <c r="L99">
        <f t="shared" si="6"/>
        <v>0</v>
      </c>
      <c r="M99">
        <f t="shared" si="6"/>
        <v>0</v>
      </c>
      <c r="N99">
        <f t="shared" si="6"/>
        <v>0.104334494</v>
      </c>
      <c r="O99">
        <f t="shared" si="6"/>
        <v>18.975150767095638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0.23343707323232335</v>
      </c>
      <c r="S99" s="80">
        <f t="shared" si="6"/>
        <v>0</v>
      </c>
      <c r="T99" s="78">
        <f t="shared" si="6"/>
        <v>1.2716275000000006</v>
      </c>
      <c r="U99" s="78">
        <f t="shared" si="6"/>
        <v>2.7297324999999995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0.36207999999999996</v>
      </c>
      <c r="Z99" s="75">
        <f t="shared" si="6"/>
        <v>-6.1249999999999999E-2</v>
      </c>
      <c r="AA99" s="117">
        <f t="shared" si="6"/>
        <v>1.1863625000000004</v>
      </c>
      <c r="AB99" s="117">
        <f t="shared" si="6"/>
        <v>-1.0349999999999999</v>
      </c>
      <c r="AC99">
        <f t="shared" si="6"/>
        <v>0.29793902535318417</v>
      </c>
      <c r="AD99">
        <f t="shared" si="6"/>
        <v>29.883023647311283</v>
      </c>
      <c r="AE99">
        <f t="shared" si="6"/>
        <v>0.10295299999999999</v>
      </c>
      <c r="AG99">
        <f t="shared" si="6"/>
        <v>29.985976647311279</v>
      </c>
      <c r="AI99">
        <f t="shared" si="6"/>
        <v>0</v>
      </c>
      <c r="AJ99">
        <f t="shared" si="6"/>
        <v>0</v>
      </c>
      <c r="AK99">
        <f t="shared" si="6"/>
        <v>0.10578249999999999</v>
      </c>
      <c r="AL99">
        <f t="shared" si="6"/>
        <v>-0.73350000000000004</v>
      </c>
      <c r="AM99">
        <f t="shared" si="6"/>
        <v>0</v>
      </c>
      <c r="AN99">
        <f t="shared" si="6"/>
        <v>0</v>
      </c>
      <c r="AO99">
        <f t="shared" si="6"/>
        <v>0.24980999999999998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10.433267326732675</v>
      </c>
      <c r="F3">
        <f>GT_Spot!T3</f>
        <v>0</v>
      </c>
      <c r="G3">
        <f>PPCL_NG!T3</f>
        <v>11.95</v>
      </c>
      <c r="H3">
        <f>PPCL_Spot!T3</f>
        <v>32.122253851720806</v>
      </c>
      <c r="I3">
        <f>Bawana_NG!T3</f>
        <v>69.599999999999994</v>
      </c>
      <c r="J3">
        <f>Bawana_RLNG!T3</f>
        <v>0</v>
      </c>
      <c r="K3">
        <f>Bawana_Spot!T3</f>
        <v>63.648939184346929</v>
      </c>
      <c r="L3">
        <f>TWOMCL!S3</f>
        <v>0.30633951240552487</v>
      </c>
      <c r="M3">
        <f>EDWPCL!W3</f>
        <v>0</v>
      </c>
      <c r="N3">
        <f>'MSW BWN'!W3</f>
        <v>5.4043359999999989</v>
      </c>
      <c r="O3">
        <f>TPDDL_ISGS_exbus!BB3</f>
        <v>860.49221998868791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285.24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33.18</v>
      </c>
      <c r="Z3" s="75">
        <f>IEX!P3</f>
        <v>0</v>
      </c>
      <c r="AA3" s="117">
        <f>STOA!J3</f>
        <v>4.87</v>
      </c>
      <c r="AB3" s="117">
        <f>-STOA!P3</f>
        <v>0</v>
      </c>
      <c r="AC3">
        <f>SUMIF(B3:AB3,"&gt;0")*$AC$2-SUMIF(B3:AB3,"&lt;0")*($AC$2/(1-$AC$2))+SUMIF(AI3:AR3,"&gt;0")*$AC$2-SUMIF(AI3:AR3,"&lt;0")*($AC$2/(1-$AC$2))</f>
        <v>13.067172394139822</v>
      </c>
      <c r="AD3">
        <f>SUM(B3:AB3,AI3:AR3)-AC3</f>
        <v>1471.8387814853854</v>
      </c>
      <c r="AE3">
        <f>'IDT-1'!F3</f>
        <v>0</v>
      </c>
      <c r="AF3" s="26"/>
      <c r="AG3">
        <f>SUM(AD3:AF3)</f>
        <v>1471.8387814853854</v>
      </c>
      <c r="AI3" s="75">
        <f>PXIL!J3</f>
        <v>0</v>
      </c>
      <c r="AJ3" s="75">
        <f>PXIL!P3</f>
        <v>0</v>
      </c>
      <c r="AK3" s="75">
        <f>RTM_IEX!J3</f>
        <v>11.71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10.433267326732675</v>
      </c>
      <c r="F4">
        <f>GT_Spot!T4</f>
        <v>0</v>
      </c>
      <c r="G4">
        <f>PPCL_NG!T4</f>
        <v>11.95</v>
      </c>
      <c r="H4">
        <f>PPCL_Spot!T4</f>
        <v>32.122253851720806</v>
      </c>
      <c r="I4">
        <f>Bawana_NG!T4</f>
        <v>69.599999999999994</v>
      </c>
      <c r="J4">
        <f>Bawana_RLNG!T4</f>
        <v>0</v>
      </c>
      <c r="K4">
        <f>Bawana_Spot!T4</f>
        <v>66.16</v>
      </c>
      <c r="L4">
        <f>TWOMCL!S4</f>
        <v>0.30633951240552487</v>
      </c>
      <c r="M4">
        <f>EDWPCL!W4</f>
        <v>0</v>
      </c>
      <c r="N4">
        <f>'MSW BWN'!W4</f>
        <v>5.3482719999999988</v>
      </c>
      <c r="O4">
        <f>TPDDL_ISGS_exbus!BB4</f>
        <v>860.49221998868791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285.26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32.39</v>
      </c>
      <c r="Z4" s="75">
        <f>IEX!P4</f>
        <v>0</v>
      </c>
      <c r="AA4" s="117">
        <f>STOA!J4</f>
        <v>4.87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13.083672366117572</v>
      </c>
      <c r="AD4">
        <f t="shared" ref="AD4:AD67" si="1">SUM(B4:AB4,AI4:AR4)-AC4</f>
        <v>1473.697278329061</v>
      </c>
      <c r="AE4">
        <f>'IDT-1'!F4</f>
        <v>0</v>
      </c>
      <c r="AF4" s="26"/>
      <c r="AG4">
        <f t="shared" ref="AG4:AG67" si="2">SUM(AD4:AF4)</f>
        <v>1473.697278329061</v>
      </c>
      <c r="AI4" s="75">
        <f>PXIL!J4</f>
        <v>0</v>
      </c>
      <c r="AJ4" s="75">
        <f>PXIL!P4</f>
        <v>0</v>
      </c>
      <c r="AK4" s="75">
        <f>RTM_IEX!J4</f>
        <v>11.9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10.433267326732675</v>
      </c>
      <c r="F5">
        <f>GT_Spot!T5</f>
        <v>0</v>
      </c>
      <c r="G5">
        <f>PPCL_NG!T5</f>
        <v>11.95</v>
      </c>
      <c r="H5">
        <f>PPCL_Spot!T5</f>
        <v>32.122253851720806</v>
      </c>
      <c r="I5">
        <f>Bawana_NG!T5</f>
        <v>69.599999999999994</v>
      </c>
      <c r="J5">
        <f>Bawana_RLNG!T5</f>
        <v>0</v>
      </c>
      <c r="K5">
        <f>Bawana_Spot!T5</f>
        <v>68.42</v>
      </c>
      <c r="L5">
        <f>TWOMCL!S5</f>
        <v>0.30633951240552487</v>
      </c>
      <c r="M5">
        <f>EDWPCL!W5</f>
        <v>0</v>
      </c>
      <c r="N5">
        <f>'MSW BWN'!W5</f>
        <v>5.6180799999999991</v>
      </c>
      <c r="O5">
        <f>TPDDL_ISGS_exbus!BB5</f>
        <v>855.04481418068792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287.43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26.04</v>
      </c>
      <c r="Z5" s="75">
        <f>IEX!P5</f>
        <v>0</v>
      </c>
      <c r="AA5" s="117">
        <f>STOA!J5</f>
        <v>4.87</v>
      </c>
      <c r="AB5" s="117">
        <f>-STOA!P5</f>
        <v>0</v>
      </c>
      <c r="AC5">
        <f t="shared" si="0"/>
        <v>13.012413505407167</v>
      </c>
      <c r="AD5">
        <f t="shared" si="1"/>
        <v>1465.6709393817709</v>
      </c>
      <c r="AE5">
        <f>'IDT-1'!F5</f>
        <v>0</v>
      </c>
      <c r="AF5" s="26"/>
      <c r="AG5">
        <f t="shared" si="2"/>
        <v>1465.6709393817709</v>
      </c>
      <c r="AI5" s="75">
        <f>PXIL!J5</f>
        <v>0</v>
      </c>
      <c r="AJ5" s="75">
        <f>PXIL!P5</f>
        <v>0</v>
      </c>
      <c r="AK5" s="75">
        <f>RTM_IEX!J5</f>
        <v>10.9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10.433267326732675</v>
      </c>
      <c r="F6">
        <f>GT_Spot!T6</f>
        <v>0</v>
      </c>
      <c r="G6">
        <f>PPCL_NG!T6</f>
        <v>11.95</v>
      </c>
      <c r="H6">
        <f>PPCL_Spot!T6</f>
        <v>32.122253851720806</v>
      </c>
      <c r="I6">
        <f>Bawana_NG!T6</f>
        <v>69.599999999999994</v>
      </c>
      <c r="J6">
        <f>Bawana_RLNG!T6</f>
        <v>0</v>
      </c>
      <c r="K6">
        <f>Bawana_Spot!T6</f>
        <v>70</v>
      </c>
      <c r="L6">
        <f>TWOMCL!S6</f>
        <v>0.30633951240552487</v>
      </c>
      <c r="M6">
        <f>EDWPCL!W6</f>
        <v>0</v>
      </c>
      <c r="N6">
        <f>'MSW BWN'!W6</f>
        <v>5.4884319999999995</v>
      </c>
      <c r="O6">
        <f>TPDDL_ISGS_exbus!BB6</f>
        <v>855.04481418068792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287.76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26.03</v>
      </c>
      <c r="Z6" s="75">
        <f>IEX!P6</f>
        <v>0</v>
      </c>
      <c r="AA6" s="117">
        <f>STOA!J6</f>
        <v>4.87</v>
      </c>
      <c r="AB6" s="117">
        <f>-STOA!P6</f>
        <v>0</v>
      </c>
      <c r="AC6">
        <f t="shared" si="0"/>
        <v>13.028432603007168</v>
      </c>
      <c r="AD6">
        <f t="shared" si="1"/>
        <v>1467.4752722841711</v>
      </c>
      <c r="AE6">
        <f>'IDT-1'!F6</f>
        <v>0</v>
      </c>
      <c r="AF6" s="26"/>
      <c r="AG6">
        <f t="shared" si="2"/>
        <v>1467.4752722841711</v>
      </c>
      <c r="AI6" s="75">
        <f>PXIL!J6</f>
        <v>0</v>
      </c>
      <c r="AJ6" s="75">
        <f>PXIL!P6</f>
        <v>0</v>
      </c>
      <c r="AK6" s="75">
        <f>RTM_IEX!J6</f>
        <v>10.95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10.433267326732675</v>
      </c>
      <c r="F7">
        <f>GT_Spot!T7</f>
        <v>0</v>
      </c>
      <c r="G7">
        <f>PPCL_NG!T7</f>
        <v>11.95</v>
      </c>
      <c r="H7">
        <f>PPCL_Spot!T7</f>
        <v>32.122253851720806</v>
      </c>
      <c r="I7">
        <f>Bawana_NG!T7</f>
        <v>69.599999999999994</v>
      </c>
      <c r="J7">
        <f>Bawana_RLNG!T7</f>
        <v>0</v>
      </c>
      <c r="K7">
        <f>Bawana_Spot!T7</f>
        <v>57.704655761406137</v>
      </c>
      <c r="L7">
        <f>TWOMCL!S7</f>
        <v>0.30633951240552487</v>
      </c>
      <c r="M7">
        <f>EDWPCL!W7</f>
        <v>0</v>
      </c>
      <c r="N7">
        <f>'MSW BWN'!W7</f>
        <v>5.4720799999999992</v>
      </c>
      <c r="O7">
        <f>TPDDL_ISGS_exbus!BB7</f>
        <v>846.78885417068796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287.87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19.690000000000001</v>
      </c>
      <c r="Z7" s="75">
        <f>IEX!P7</f>
        <v>0</v>
      </c>
      <c r="AA7" s="117">
        <f>STOA!J7</f>
        <v>4.87</v>
      </c>
      <c r="AB7" s="117">
        <f>-STOA!P7</f>
        <v>0</v>
      </c>
      <c r="AC7">
        <f t="shared" si="0"/>
        <v>12.788477228019545</v>
      </c>
      <c r="AD7">
        <f t="shared" si="1"/>
        <v>1440.4475714105652</v>
      </c>
      <c r="AE7">
        <f>'IDT-1'!F7</f>
        <v>0</v>
      </c>
      <c r="AF7" s="26"/>
      <c r="AG7">
        <f t="shared" si="2"/>
        <v>1440.4475714105652</v>
      </c>
      <c r="AI7" s="75">
        <f>PXIL!J7</f>
        <v>0</v>
      </c>
      <c r="AJ7" s="75">
        <f>PXIL!P7</f>
        <v>0</v>
      </c>
      <c r="AK7" s="75">
        <f>RTM_IEX!J7</f>
        <v>10.48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10.433267326732675</v>
      </c>
      <c r="F8">
        <f>GT_Spot!T8</f>
        <v>0</v>
      </c>
      <c r="G8">
        <f>PPCL_NG!T8</f>
        <v>11.95</v>
      </c>
      <c r="H8">
        <f>PPCL_Spot!T8</f>
        <v>32.122253851720806</v>
      </c>
      <c r="I8">
        <f>Bawana_NG!T8</f>
        <v>69.599999999999994</v>
      </c>
      <c r="J8">
        <f>Bawana_RLNG!T8</f>
        <v>0</v>
      </c>
      <c r="K8">
        <f>Bawana_Spot!T8</f>
        <v>60.794648514612042</v>
      </c>
      <c r="L8">
        <f>TWOMCL!S8</f>
        <v>0.30633951240552487</v>
      </c>
      <c r="M8">
        <f>EDWPCL!W8</f>
        <v>0</v>
      </c>
      <c r="N8">
        <f>'MSW BWN'!W8</f>
        <v>5.4323679999999994</v>
      </c>
      <c r="O8">
        <f>TPDDL_ISGS_exbus!BB8</f>
        <v>846.31832083988786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288.07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19.53</v>
      </c>
      <c r="Z8" s="75">
        <f>IEX!P8</f>
        <v>0</v>
      </c>
      <c r="AA8" s="117">
        <f>STOA!J8</f>
        <v>4.87</v>
      </c>
      <c r="AB8" s="117">
        <f>-STOA!P8</f>
        <v>0</v>
      </c>
      <c r="AC8">
        <f t="shared" si="0"/>
        <v>12.824115005336713</v>
      </c>
      <c r="AD8">
        <f t="shared" si="1"/>
        <v>1444.4616810556533</v>
      </c>
      <c r="AE8">
        <f>'IDT-1'!F8</f>
        <v>0</v>
      </c>
      <c r="AF8" s="26"/>
      <c r="AG8">
        <f t="shared" si="2"/>
        <v>1444.4616810556533</v>
      </c>
      <c r="AI8" s="75">
        <f>PXIL!J8</f>
        <v>0</v>
      </c>
      <c r="AJ8" s="75">
        <f>PXIL!P8</f>
        <v>0</v>
      </c>
      <c r="AK8" s="75">
        <f>RTM_IEX!J8</f>
        <v>11.91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10.433267326732675</v>
      </c>
      <c r="F9">
        <f>GT_Spot!T9</f>
        <v>0</v>
      </c>
      <c r="G9">
        <f>PPCL_NG!T9</f>
        <v>11.95</v>
      </c>
      <c r="H9">
        <f>PPCL_Spot!T9</f>
        <v>32.122253851720806</v>
      </c>
      <c r="I9">
        <f>Bawana_NG!T9</f>
        <v>69.599999999999994</v>
      </c>
      <c r="J9">
        <f>Bawana_RLNG!T9</f>
        <v>0</v>
      </c>
      <c r="K9">
        <f>Bawana_Spot!T9</f>
        <v>62.420000000000016</v>
      </c>
      <c r="L9">
        <f>TWOMCL!S9</f>
        <v>0.30633951240552487</v>
      </c>
      <c r="M9">
        <f>EDWPCL!W9</f>
        <v>0</v>
      </c>
      <c r="N9">
        <f>'MSW BWN'!W9</f>
        <v>5.3482719999999988</v>
      </c>
      <c r="O9">
        <f>TPDDL_ISGS_exbus!BB9</f>
        <v>842.93737870388782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288.21999999999997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14.64</v>
      </c>
      <c r="Z9" s="75">
        <f>IEX!P9</f>
        <v>0</v>
      </c>
      <c r="AA9" s="117">
        <f>STOA!J9</f>
        <v>4.87</v>
      </c>
      <c r="AB9" s="117">
        <f>-STOA!P9</f>
        <v>0</v>
      </c>
      <c r="AC9">
        <f t="shared" si="0"/>
        <v>12.770877762811329</v>
      </c>
      <c r="AD9">
        <f t="shared" si="1"/>
        <v>1438.465231647567</v>
      </c>
      <c r="AE9">
        <f>'IDT-1'!F9</f>
        <v>0</v>
      </c>
      <c r="AF9" s="26"/>
      <c r="AG9">
        <f t="shared" si="2"/>
        <v>1438.465231647567</v>
      </c>
      <c r="AI9" s="75">
        <f>PXIL!J9</f>
        <v>0</v>
      </c>
      <c r="AJ9" s="75">
        <f>PXIL!P9</f>
        <v>0</v>
      </c>
      <c r="AK9" s="75">
        <f>RTM_IEX!J9</f>
        <v>12.44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10.433267326732675</v>
      </c>
      <c r="F10">
        <f>GT_Spot!T10</f>
        <v>0</v>
      </c>
      <c r="G10">
        <f>PPCL_NG!T10</f>
        <v>11.95</v>
      </c>
      <c r="H10">
        <f>PPCL_Spot!T10</f>
        <v>32.122253851720806</v>
      </c>
      <c r="I10">
        <f>Bawana_NG!T10</f>
        <v>69.599999999999994</v>
      </c>
      <c r="J10">
        <f>Bawana_RLNG!T10</f>
        <v>0</v>
      </c>
      <c r="K10">
        <f>Bawana_Spot!T10</f>
        <v>65.33468349426029</v>
      </c>
      <c r="L10">
        <f>TWOMCL!S10</f>
        <v>0.30633951240552487</v>
      </c>
      <c r="M10">
        <f>EDWPCL!W10</f>
        <v>0</v>
      </c>
      <c r="N10">
        <f>'MSW BWN'!W10</f>
        <v>5.4942719999999987</v>
      </c>
      <c r="O10">
        <f>TPDDL_ISGS_exbus!BB10</f>
        <v>839.96379632547519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288.11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14.35</v>
      </c>
      <c r="Z10" s="75">
        <f>IEX!P10</f>
        <v>0</v>
      </c>
      <c r="AA10" s="117">
        <f>STOA!J10</f>
        <v>4.87</v>
      </c>
      <c r="AB10" s="117">
        <f>-STOA!P10</f>
        <v>0</v>
      </c>
      <c r="AC10">
        <f t="shared" si="0"/>
        <v>12.766716252630788</v>
      </c>
      <c r="AD10">
        <f t="shared" si="1"/>
        <v>1437.9964942735949</v>
      </c>
      <c r="AE10">
        <f>'IDT-1'!F10</f>
        <v>0</v>
      </c>
      <c r="AF10" s="26"/>
      <c r="AG10">
        <f t="shared" si="2"/>
        <v>1437.9964942735949</v>
      </c>
      <c r="AI10" s="75">
        <f>PXIL!J10</f>
        <v>0</v>
      </c>
      <c r="AJ10" s="75">
        <f>PXIL!P10</f>
        <v>0</v>
      </c>
      <c r="AK10" s="75">
        <f>RTM_IEX!J10</f>
        <v>12.28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10.433267326732675</v>
      </c>
      <c r="F11">
        <f>GT_Spot!T11</f>
        <v>0</v>
      </c>
      <c r="G11">
        <f>PPCL_NG!T11</f>
        <v>11.95</v>
      </c>
      <c r="H11">
        <f>PPCL_Spot!T11</f>
        <v>32.122253851720806</v>
      </c>
      <c r="I11">
        <f>Bawana_NG!T11</f>
        <v>69.599999999999994</v>
      </c>
      <c r="J11">
        <f>Bawana_RLNG!T11</f>
        <v>0</v>
      </c>
      <c r="K11">
        <f>Bawana_Spot!T11</f>
        <v>70</v>
      </c>
      <c r="L11">
        <f>TWOMCL!S11</f>
        <v>0.30633951240552487</v>
      </c>
      <c r="M11">
        <f>EDWPCL!W11</f>
        <v>0</v>
      </c>
      <c r="N11">
        <f>'MSW BWN'!W11</f>
        <v>5.5106239999999991</v>
      </c>
      <c r="O11">
        <f>TPDDL_ISGS_exbus!BB11</f>
        <v>836.95281070388785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287.51000000000005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14.52</v>
      </c>
      <c r="Z11" s="75">
        <f>IEX!P11</f>
        <v>0</v>
      </c>
      <c r="AA11" s="117">
        <f>STOA!J11</f>
        <v>4.87</v>
      </c>
      <c r="AB11" s="117">
        <f>-STOA!P11</f>
        <v>0</v>
      </c>
      <c r="AC11">
        <f t="shared" si="0"/>
        <v>12.669570262011328</v>
      </c>
      <c r="AD11">
        <f t="shared" si="1"/>
        <v>1427.0543231483668</v>
      </c>
      <c r="AE11">
        <f>'IDT-1'!F11</f>
        <v>0</v>
      </c>
      <c r="AF11" s="26"/>
      <c r="AG11">
        <f t="shared" si="2"/>
        <v>1427.0543231483668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10.433267326732675</v>
      </c>
      <c r="F12">
        <f>GT_Spot!T12</f>
        <v>0</v>
      </c>
      <c r="G12">
        <f>PPCL_NG!T12</f>
        <v>11.95</v>
      </c>
      <c r="H12">
        <f>PPCL_Spot!T12</f>
        <v>32.122253851720806</v>
      </c>
      <c r="I12">
        <f>Bawana_NG!T12</f>
        <v>69.599999999999994</v>
      </c>
      <c r="J12">
        <f>Bawana_RLNG!T12</f>
        <v>0</v>
      </c>
      <c r="K12">
        <f>Bawana_Spot!T12</f>
        <v>70</v>
      </c>
      <c r="L12">
        <f>TWOMCL!S12</f>
        <v>0.30633951240552487</v>
      </c>
      <c r="M12">
        <f>EDWPCL!W12</f>
        <v>0</v>
      </c>
      <c r="N12">
        <f>'MSW BWN'!W12</f>
        <v>5.4884319999999995</v>
      </c>
      <c r="O12">
        <f>TPDDL_ISGS_exbus!BB12</f>
        <v>836.95281070388785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288.02000000000004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14.27</v>
      </c>
      <c r="Z12" s="75">
        <f>IEX!P12</f>
        <v>0</v>
      </c>
      <c r="AA12" s="117">
        <f>STOA!J12</f>
        <v>4.87</v>
      </c>
      <c r="AB12" s="117">
        <f>-STOA!P12</f>
        <v>0</v>
      </c>
      <c r="AC12">
        <f t="shared" si="0"/>
        <v>12.671662972411328</v>
      </c>
      <c r="AD12">
        <f t="shared" si="1"/>
        <v>1427.2900384379668</v>
      </c>
      <c r="AE12">
        <f>'IDT-1'!F12</f>
        <v>0</v>
      </c>
      <c r="AF12" s="26"/>
      <c r="AG12">
        <f t="shared" si="2"/>
        <v>1427.2900384379668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10.433267326732675</v>
      </c>
      <c r="F13">
        <f>GT_Spot!T13</f>
        <v>0</v>
      </c>
      <c r="G13">
        <f>PPCL_NG!T13</f>
        <v>11.95</v>
      </c>
      <c r="H13">
        <f>PPCL_Spot!T13</f>
        <v>32.122253851720806</v>
      </c>
      <c r="I13">
        <f>Bawana_NG!T13</f>
        <v>69.599999999999994</v>
      </c>
      <c r="J13">
        <f>Bawana_RLNG!T13</f>
        <v>0</v>
      </c>
      <c r="K13">
        <f>Bawana_Spot!T13</f>
        <v>70</v>
      </c>
      <c r="L13">
        <f>TWOMCL!S13</f>
        <v>0.30633951240552487</v>
      </c>
      <c r="M13">
        <f>EDWPCL!W13</f>
        <v>0</v>
      </c>
      <c r="N13">
        <f>'MSW BWN'!W13</f>
        <v>5.2758559999999992</v>
      </c>
      <c r="O13">
        <f>TPDDL_ISGS_exbus!BB13</f>
        <v>839.82547421188781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288.02000000000004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13.66</v>
      </c>
      <c r="Z13" s="75">
        <f>IEX!P13</f>
        <v>0</v>
      </c>
      <c r="AA13" s="117">
        <f>STOA!J13</f>
        <v>4.87</v>
      </c>
      <c r="AB13" s="117">
        <f>-STOA!P13</f>
        <v>0</v>
      </c>
      <c r="AC13">
        <f t="shared" si="0"/>
        <v>13.044828843369542</v>
      </c>
      <c r="AD13">
        <f t="shared" si="1"/>
        <v>1388.9669600750087</v>
      </c>
      <c r="AE13">
        <f>'IDT-1'!F13</f>
        <v>0</v>
      </c>
      <c r="AF13" s="26"/>
      <c r="AG13">
        <f t="shared" si="2"/>
        <v>1388.9669600750087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10.433267326732675</v>
      </c>
      <c r="F14">
        <f>GT_Spot!T14</f>
        <v>0</v>
      </c>
      <c r="G14">
        <f>PPCL_NG!T14</f>
        <v>11.95</v>
      </c>
      <c r="H14">
        <f>PPCL_Spot!T14</f>
        <v>32.122253851720806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5.4101759999999981</v>
      </c>
      <c r="O14">
        <f>TPDDL_ISGS_exbus!BB14</f>
        <v>839.82547421188781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288.76000000000005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12.88</v>
      </c>
      <c r="Z14" s="75">
        <f>IEX!P14</f>
        <v>0</v>
      </c>
      <c r="AA14" s="117">
        <f>STOA!J14</f>
        <v>4.87</v>
      </c>
      <c r="AB14" s="117">
        <f>-STOA!P14</f>
        <v>0</v>
      </c>
      <c r="AC14">
        <f t="shared" si="0"/>
        <v>12.960002685035402</v>
      </c>
      <c r="AD14">
        <f t="shared" si="1"/>
        <v>1319.1461062333428</v>
      </c>
      <c r="AE14">
        <f>'IDT-1'!F14</f>
        <v>0</v>
      </c>
      <c r="AF14" s="26"/>
      <c r="AG14">
        <f t="shared" si="2"/>
        <v>1319.1461062333428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10.433267326732675</v>
      </c>
      <c r="F15">
        <f>GT_Spot!T15</f>
        <v>0</v>
      </c>
      <c r="G15">
        <f>PPCL_NG!T15</f>
        <v>11.95</v>
      </c>
      <c r="H15">
        <f>PPCL_Spot!T15</f>
        <v>32.122253851720806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5.1018239999999997</v>
      </c>
      <c r="O15">
        <f>TPDDL_ISGS_exbus!BB15</f>
        <v>849.62176327028794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288.96000000000004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4.7799999999999994</v>
      </c>
      <c r="AB15" s="117">
        <f>-STOA!P15</f>
        <v>0</v>
      </c>
      <c r="AC15">
        <f t="shared" si="0"/>
        <v>13.153073719204205</v>
      </c>
      <c r="AD15">
        <f t="shared" si="1"/>
        <v>1290.670972257574</v>
      </c>
      <c r="AE15">
        <f>'IDT-1'!F15</f>
        <v>-26.887999999999998</v>
      </c>
      <c r="AF15" s="26"/>
      <c r="AG15">
        <f t="shared" si="2"/>
        <v>1263.7829722575741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10.433267326732675</v>
      </c>
      <c r="F16">
        <f>GT_Spot!T16</f>
        <v>0</v>
      </c>
      <c r="G16">
        <f>PPCL_NG!T16</f>
        <v>11.95</v>
      </c>
      <c r="H16">
        <f>PPCL_Spot!T16</f>
        <v>32.122253851720806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5.3260799999999984</v>
      </c>
      <c r="O16">
        <f>TPDDL_ISGS_exbus!BB16</f>
        <v>850.37748990428793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289.3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4.7799999999999994</v>
      </c>
      <c r="AB16" s="117">
        <f>-STOA!P16</f>
        <v>0</v>
      </c>
      <c r="AC16">
        <f t="shared" si="0"/>
        <v>12.498830002218755</v>
      </c>
      <c r="AD16">
        <f t="shared" si="1"/>
        <v>1367.6451986085594</v>
      </c>
      <c r="AE16">
        <f>'IDT-1'!F16</f>
        <v>-54.05</v>
      </c>
      <c r="AF16" s="26"/>
      <c r="AG16">
        <f t="shared" si="2"/>
        <v>1313.5951986085595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10.433267326732675</v>
      </c>
      <c r="F17">
        <f>GT_Spot!T17</f>
        <v>0</v>
      </c>
      <c r="G17">
        <f>PPCL_NG!T17</f>
        <v>11.95</v>
      </c>
      <c r="H17">
        <f>PPCL_Spot!T17</f>
        <v>32.122253851720806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5.3599519999999998</v>
      </c>
      <c r="O17">
        <f>TPDDL_ISGS_exbus!BB17</f>
        <v>853.40039644028798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286.04000000000002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4.7799999999999994</v>
      </c>
      <c r="AB17" s="117">
        <f>-STOA!P17</f>
        <v>0</v>
      </c>
      <c r="AC17">
        <f t="shared" si="0"/>
        <v>12.58582292855751</v>
      </c>
      <c r="AD17">
        <f t="shared" si="1"/>
        <v>1357.3549842182208</v>
      </c>
      <c r="AE17">
        <f>'IDT-1'!F17</f>
        <v>-73.75</v>
      </c>
      <c r="AF17" s="26"/>
      <c r="AG17">
        <f t="shared" si="2"/>
        <v>1283.6049842182208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10.433267326732675</v>
      </c>
      <c r="F18">
        <f>GT_Spot!T18</f>
        <v>0</v>
      </c>
      <c r="G18">
        <f>PPCL_NG!T18</f>
        <v>11.95</v>
      </c>
      <c r="H18">
        <f>PPCL_Spot!T18</f>
        <v>32.122253851720806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5.2863679999999995</v>
      </c>
      <c r="O18">
        <f>TPDDL_ISGS_exbus!BB18</f>
        <v>853.40039644028798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286.81000000000006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4.7799999999999994</v>
      </c>
      <c r="AB18" s="117">
        <f>-STOA!P18</f>
        <v>0</v>
      </c>
      <c r="AC18">
        <f t="shared" si="0"/>
        <v>12.59195138935751</v>
      </c>
      <c r="AD18">
        <f t="shared" si="1"/>
        <v>1358.0452717574208</v>
      </c>
      <c r="AE18">
        <f>'IDT-1'!F18</f>
        <v>-100.55</v>
      </c>
      <c r="AF18" s="26"/>
      <c r="AG18">
        <f t="shared" si="2"/>
        <v>1257.4952717574208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10.433267326732675</v>
      </c>
      <c r="F19">
        <f>GT_Spot!T19</f>
        <v>0</v>
      </c>
      <c r="G19">
        <f>PPCL_NG!T19</f>
        <v>11.95</v>
      </c>
      <c r="H19">
        <f>PPCL_Spot!T19</f>
        <v>32.122253851720806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5.4043359999999989</v>
      </c>
      <c r="O19">
        <f>TPDDL_ISGS_exbus!BB19</f>
        <v>868.97865741268777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286.99000000000007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4.7799999999999994</v>
      </c>
      <c r="AB19" s="117">
        <f>-STOA!P19</f>
        <v>0</v>
      </c>
      <c r="AC19">
        <f t="shared" si="0"/>
        <v>12.55409965387072</v>
      </c>
      <c r="AD19">
        <f t="shared" si="1"/>
        <v>1393.9593524653073</v>
      </c>
      <c r="AE19">
        <f>'IDT-1'!F19</f>
        <v>-132.422</v>
      </c>
      <c r="AF19" s="26"/>
      <c r="AG19">
        <f t="shared" si="2"/>
        <v>1261.5373524653073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10.433267326732675</v>
      </c>
      <c r="F20">
        <f>GT_Spot!T20</f>
        <v>0</v>
      </c>
      <c r="G20">
        <f>PPCL_NG!T20</f>
        <v>11.95</v>
      </c>
      <c r="H20">
        <f>PPCL_Spot!T20</f>
        <v>32.122253851720806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5.354111999999998</v>
      </c>
      <c r="O20">
        <f>TPDDL_ISGS_exbus!BB20</f>
        <v>871.97094141268781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286.79000000000008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4.7799999999999994</v>
      </c>
      <c r="AB20" s="117">
        <f>-STOA!P20</f>
        <v>0</v>
      </c>
      <c r="AC20">
        <f t="shared" si="0"/>
        <v>12.578229781870723</v>
      </c>
      <c r="AD20">
        <f t="shared" si="1"/>
        <v>1396.6772823373076</v>
      </c>
      <c r="AE20">
        <f>'IDT-1'!F20</f>
        <v>-153.011</v>
      </c>
      <c r="AF20" s="26"/>
      <c r="AG20">
        <f t="shared" si="2"/>
        <v>1243.6662823373076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10.433267326732675</v>
      </c>
      <c r="F21">
        <f>GT_Spot!T21</f>
        <v>0</v>
      </c>
      <c r="G21">
        <f>PPCL_NG!T21</f>
        <v>11.95</v>
      </c>
      <c r="H21">
        <f>PPCL_Spot!T21</f>
        <v>32.122253851720806</v>
      </c>
      <c r="I21">
        <f>Bawana_NG!T21</f>
        <v>69.599999999999994</v>
      </c>
      <c r="J21">
        <f>Bawana_RLNG!T21</f>
        <v>0</v>
      </c>
      <c r="K21">
        <f>Bawana_Spot!T21</f>
        <v>50</v>
      </c>
      <c r="L21">
        <f>TWOMCL!S21</f>
        <v>0.30633951240552487</v>
      </c>
      <c r="M21">
        <f>EDWPCL!W21</f>
        <v>0</v>
      </c>
      <c r="N21">
        <f>'MSW BWN'!W21</f>
        <v>5.1356959999999994</v>
      </c>
      <c r="O21">
        <f>TPDDL_ISGS_exbus!BB21</f>
        <v>884.66677611028774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286.72000000000003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</v>
      </c>
      <c r="AA21" s="117">
        <f>STOA!J21</f>
        <v>4.7799999999999994</v>
      </c>
      <c r="AB21" s="117">
        <f>-STOA!P21</f>
        <v>0</v>
      </c>
      <c r="AC21">
        <f t="shared" si="0"/>
        <v>13.316199570041563</v>
      </c>
      <c r="AD21">
        <f t="shared" si="1"/>
        <v>1377.3467312467365</v>
      </c>
      <c r="AE21">
        <f>'IDT-1'!F21</f>
        <v>-181</v>
      </c>
      <c r="AF21" s="26"/>
      <c r="AG21">
        <f t="shared" si="2"/>
        <v>1196.3467312467365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10.433267326732675</v>
      </c>
      <c r="F22">
        <f>GT_Spot!T22</f>
        <v>0</v>
      </c>
      <c r="G22">
        <f>PPCL_NG!T22</f>
        <v>11.95</v>
      </c>
      <c r="H22">
        <f>PPCL_Spot!T22</f>
        <v>32.122253851720806</v>
      </c>
      <c r="I22">
        <f>Bawana_NG!T22</f>
        <v>69.599999999999994</v>
      </c>
      <c r="J22">
        <f>Bawana_RLNG!T22</f>
        <v>0</v>
      </c>
      <c r="K22">
        <f>Bawana_Spot!T22</f>
        <v>54.281550901454324</v>
      </c>
      <c r="L22">
        <f>TWOMCL!S22</f>
        <v>0.30633951240552487</v>
      </c>
      <c r="M22">
        <f>EDWPCL!W22</f>
        <v>0</v>
      </c>
      <c r="N22">
        <f>'MSW BWN'!W22</f>
        <v>5.3938240000000004</v>
      </c>
      <c r="O22">
        <f>TPDDL_ISGS_exbus!BB22</f>
        <v>888.93933788019876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286.80000000000007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-40</v>
      </c>
      <c r="AA22" s="117">
        <f>STOA!J22</f>
        <v>4.7799999999999994</v>
      </c>
      <c r="AB22" s="117">
        <f>-STOA!P22</f>
        <v>0</v>
      </c>
      <c r="AC22">
        <f t="shared" si="0"/>
        <v>13.296791885205431</v>
      </c>
      <c r="AD22">
        <f t="shared" si="1"/>
        <v>1397.2583796029382</v>
      </c>
      <c r="AE22">
        <f>'IDT-1'!F22</f>
        <v>-173</v>
      </c>
      <c r="AF22" s="26"/>
      <c r="AG22">
        <f t="shared" si="2"/>
        <v>1224.2583796029382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10.433267326732675</v>
      </c>
      <c r="F23">
        <f>GT_Spot!T23</f>
        <v>0</v>
      </c>
      <c r="G23">
        <f>PPCL_NG!T23</f>
        <v>11.95</v>
      </c>
      <c r="H23">
        <f>PPCL_Spot!T23</f>
        <v>32.122253851720806</v>
      </c>
      <c r="I23">
        <f>Bawana_NG!T23</f>
        <v>69.599999999999994</v>
      </c>
      <c r="J23">
        <f>Bawana_RLNG!T23</f>
        <v>0</v>
      </c>
      <c r="K23">
        <f>Bawana_Spot!T23</f>
        <v>62.83</v>
      </c>
      <c r="L23">
        <f>TWOMCL!S23</f>
        <v>0.30633951240552487</v>
      </c>
      <c r="M23">
        <f>EDWPCL!W23</f>
        <v>0</v>
      </c>
      <c r="N23">
        <f>'MSW BWN'!W23</f>
        <v>5.6122399999999981</v>
      </c>
      <c r="O23">
        <f>TPDDL_ISGS_exbus!BB23</f>
        <v>894.41361162651003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286.15999999999997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-113</v>
      </c>
      <c r="AA23" s="117">
        <f>STOA!J23</f>
        <v>4.6899999999999995</v>
      </c>
      <c r="AB23" s="117">
        <f>-STOA!P23</f>
        <v>0</v>
      </c>
      <c r="AC23">
        <f t="shared" si="0"/>
        <v>14.152574491382381</v>
      </c>
      <c r="AD23">
        <f t="shared" si="1"/>
        <v>1326.9137358416178</v>
      </c>
      <c r="AE23">
        <f>'IDT-1'!F23</f>
        <v>-129</v>
      </c>
      <c r="AF23" s="26"/>
      <c r="AG23">
        <f t="shared" si="2"/>
        <v>1197.9137358416178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10.433267326732675</v>
      </c>
      <c r="F24">
        <f>GT_Spot!T24</f>
        <v>0</v>
      </c>
      <c r="G24">
        <f>PPCL_NG!T24</f>
        <v>11.95</v>
      </c>
      <c r="H24">
        <f>PPCL_Spot!T24</f>
        <v>32.122253851720806</v>
      </c>
      <c r="I24">
        <f>Bawana_NG!T24</f>
        <v>69.599999999999994</v>
      </c>
      <c r="J24">
        <f>Bawana_RLNG!T24</f>
        <v>0</v>
      </c>
      <c r="K24">
        <f>Bawana_Spot!T24</f>
        <v>62.83</v>
      </c>
      <c r="L24">
        <f>TWOMCL!S24</f>
        <v>0.30633951240552487</v>
      </c>
      <c r="M24">
        <f>EDWPCL!W24</f>
        <v>0</v>
      </c>
      <c r="N24">
        <f>'MSW BWN'!W24</f>
        <v>5.5561759999999989</v>
      </c>
      <c r="O24">
        <f>TPDDL_ISGS_exbus!BB24</f>
        <v>911.81832807250998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285.35999999999996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-202</v>
      </c>
      <c r="AA24" s="117">
        <f>STOA!J24</f>
        <v>4.6899999999999995</v>
      </c>
      <c r="AB24" s="117">
        <f>-STOA!P24</f>
        <v>0</v>
      </c>
      <c r="AC24">
        <f t="shared" si="0"/>
        <v>15.043965344771587</v>
      </c>
      <c r="AD24">
        <f t="shared" si="1"/>
        <v>1258.5709974342287</v>
      </c>
      <c r="AE24">
        <f>'IDT-1'!F24</f>
        <v>-76</v>
      </c>
      <c r="AF24" s="26"/>
      <c r="AG24">
        <f t="shared" si="2"/>
        <v>1182.5709974342287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10.433267326732675</v>
      </c>
      <c r="F25">
        <f>GT_Spot!T25</f>
        <v>0</v>
      </c>
      <c r="G25">
        <f>PPCL_NG!T25</f>
        <v>11.95</v>
      </c>
      <c r="H25">
        <f>PPCL_Spot!T25</f>
        <v>32.122253851720806</v>
      </c>
      <c r="I25">
        <f>Bawana_NG!T25</f>
        <v>69.599999999999994</v>
      </c>
      <c r="J25">
        <f>Bawana_RLNG!T25</f>
        <v>0</v>
      </c>
      <c r="K25">
        <f>Bawana_Spot!T25</f>
        <v>61.891509549013399</v>
      </c>
      <c r="L25">
        <f>TWOMCL!S25</f>
        <v>0.30633951240552487</v>
      </c>
      <c r="M25">
        <f>EDWPCL!W25</f>
        <v>0</v>
      </c>
      <c r="N25">
        <f>'MSW BWN'!W25</f>
        <v>5.5339839999999993</v>
      </c>
      <c r="O25">
        <f>TPDDL_ISGS_exbus!BB25</f>
        <v>924.29672838610998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288.31999999999994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-257</v>
      </c>
      <c r="AA25" s="117">
        <f>STOA!J25</f>
        <v>4.6899999999999995</v>
      </c>
      <c r="AB25" s="117">
        <f>-STOA!P25</f>
        <v>0</v>
      </c>
      <c r="AC25">
        <f t="shared" si="0"/>
        <v>15.792838188516258</v>
      </c>
      <c r="AD25">
        <f t="shared" si="1"/>
        <v>1202.2998424530974</v>
      </c>
      <c r="AE25">
        <f>'IDT-1'!F25</f>
        <v>-44</v>
      </c>
      <c r="AF25" s="26"/>
      <c r="AG25">
        <f t="shared" si="2"/>
        <v>1158.2998424530974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10.433267326732675</v>
      </c>
      <c r="F26">
        <f>GT_Spot!T26</f>
        <v>0</v>
      </c>
      <c r="G26">
        <f>PPCL_NG!T26</f>
        <v>11.95</v>
      </c>
      <c r="H26">
        <f>PPCL_Spot!T26</f>
        <v>32.122253851720806</v>
      </c>
      <c r="I26">
        <f>Bawana_NG!T26</f>
        <v>69.599999999999994</v>
      </c>
      <c r="J26">
        <f>Bawana_RLNG!T26</f>
        <v>0</v>
      </c>
      <c r="K26">
        <f>Bawana_Spot!T26</f>
        <v>63.128460281456555</v>
      </c>
      <c r="L26">
        <f>TWOMCL!S26</f>
        <v>0.30633951240552487</v>
      </c>
      <c r="M26">
        <f>EDWPCL!W26</f>
        <v>0</v>
      </c>
      <c r="N26">
        <f>'MSW BWN'!W26</f>
        <v>5.3260799999999984</v>
      </c>
      <c r="O26">
        <f>TPDDL_ISGS_exbus!BB26</f>
        <v>926.24208613291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289.56999999999994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-294</v>
      </c>
      <c r="AA26" s="117">
        <f>STOA!J26</f>
        <v>4.6899999999999995</v>
      </c>
      <c r="AB26" s="117">
        <f>-STOA!P26</f>
        <v>0</v>
      </c>
      <c r="AC26">
        <f t="shared" si="0"/>
        <v>16.158503666254827</v>
      </c>
      <c r="AD26">
        <f t="shared" si="1"/>
        <v>1169.1585814546022</v>
      </c>
      <c r="AE26">
        <f>'IDT-1'!F26</f>
        <v>-22</v>
      </c>
      <c r="AF26" s="26"/>
      <c r="AG26">
        <f t="shared" si="2"/>
        <v>1147.1585814546022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10.729149463253512</v>
      </c>
      <c r="F27">
        <f>GT_Spot!T27</f>
        <v>0</v>
      </c>
      <c r="G27">
        <f>PPCL_NG!T27</f>
        <v>11.95</v>
      </c>
      <c r="H27">
        <f>PPCL_Spot!T27</f>
        <v>32.122253851720806</v>
      </c>
      <c r="I27">
        <f>Bawana_NG!T27</f>
        <v>69.599999999999994</v>
      </c>
      <c r="J27">
        <f>Bawana_RLNG!T27</f>
        <v>0</v>
      </c>
      <c r="K27">
        <f>Bawana_Spot!T27</f>
        <v>62.83</v>
      </c>
      <c r="L27">
        <f>TWOMCL!S27</f>
        <v>0.30633951240552487</v>
      </c>
      <c r="M27">
        <f>EDWPCL!W27</f>
        <v>0</v>
      </c>
      <c r="N27">
        <f>'MSW BWN'!W27</f>
        <v>5.2980479999999979</v>
      </c>
      <c r="O27">
        <f>TPDDL_ISGS_exbus!BB27</f>
        <v>920.35820608930999</v>
      </c>
      <c r="P27" s="77">
        <v>75.172102015631424</v>
      </c>
      <c r="Q27" s="77">
        <v>20.776495999999998</v>
      </c>
      <c r="R27" s="80">
        <v>3.3829090909090906</v>
      </c>
      <c r="S27" s="80">
        <v>0</v>
      </c>
      <c r="T27" s="78">
        <f>SUMPRODUCT(LTA!F27:AJ27,LTA!F$101:AJ$101,LTA!F$105:AJ$105)</f>
        <v>0.42</v>
      </c>
      <c r="U27" s="78">
        <f>SUMPRODUCT(LTA!F27:AJ27,LTA!F$102:AJ$102,LTA!F$105:AJ$105)</f>
        <v>291.69000000000005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-313</v>
      </c>
      <c r="AA27" s="117">
        <f>STOA!J27</f>
        <v>4.6899999999999995</v>
      </c>
      <c r="AB27" s="117">
        <f>-STOA!P27</f>
        <v>0</v>
      </c>
      <c r="AC27">
        <f t="shared" si="0"/>
        <v>16.88658420941573</v>
      </c>
      <c r="AD27">
        <f t="shared" si="1"/>
        <v>1086.4389198138149</v>
      </c>
      <c r="AE27">
        <f>'IDT-1'!F27</f>
        <v>-16</v>
      </c>
      <c r="AF27" s="26"/>
      <c r="AG27">
        <f t="shared" si="2"/>
        <v>1070.4389198138149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10.729149463253512</v>
      </c>
      <c r="F28">
        <f>GT_Spot!T28</f>
        <v>0</v>
      </c>
      <c r="G28">
        <f>PPCL_NG!T28</f>
        <v>11.95</v>
      </c>
      <c r="H28">
        <f>PPCL_Spot!T28</f>
        <v>32.122253851720806</v>
      </c>
      <c r="I28">
        <f>Bawana_NG!T28</f>
        <v>69.599999999999994</v>
      </c>
      <c r="J28">
        <f>Bawana_RLNG!T28</f>
        <v>0</v>
      </c>
      <c r="K28">
        <f>Bawana_Spot!T28</f>
        <v>62.83</v>
      </c>
      <c r="L28">
        <f>TWOMCL!S28</f>
        <v>0.30633951240552487</v>
      </c>
      <c r="M28">
        <f>EDWPCL!W28</f>
        <v>0</v>
      </c>
      <c r="N28">
        <f>'MSW BWN'!W28</f>
        <v>5.3377600000000003</v>
      </c>
      <c r="O28">
        <f>TPDDL_ISGS_exbus!BB28</f>
        <v>917.81197815979897</v>
      </c>
      <c r="P28" s="77">
        <v>75.172102015631424</v>
      </c>
      <c r="Q28" s="77">
        <v>20.776495999999998</v>
      </c>
      <c r="R28" s="80">
        <v>6.7378181818181817</v>
      </c>
      <c r="S28" s="80">
        <v>0</v>
      </c>
      <c r="T28" s="78">
        <f>SUMPRODUCT(LTA!F28:AJ28,LTA!F$101:AJ$101,LTA!F$105:AJ$105)</f>
        <v>1.35</v>
      </c>
      <c r="U28" s="78">
        <f>SUMPRODUCT(LTA!F28:AJ28,LTA!F$102:AJ$102,LTA!F$105:AJ$105)</f>
        <v>296.96999999999997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-346</v>
      </c>
      <c r="AA28" s="117">
        <f>STOA!J28</f>
        <v>4.6899999999999995</v>
      </c>
      <c r="AB28" s="117">
        <f>-STOA!P28</f>
        <v>0</v>
      </c>
      <c r="AC28">
        <f t="shared" si="0"/>
        <v>16.637963605959193</v>
      </c>
      <c r="AD28">
        <f t="shared" si="1"/>
        <v>1128.7459335786693</v>
      </c>
      <c r="AE28">
        <f>'IDT-1'!F28</f>
        <v>0</v>
      </c>
      <c r="AF28" s="26"/>
      <c r="AG28">
        <f t="shared" si="2"/>
        <v>1128.7459335786693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10.729149463253512</v>
      </c>
      <c r="F29">
        <f>GT_Spot!T29</f>
        <v>0</v>
      </c>
      <c r="G29">
        <f>PPCL_NG!T29</f>
        <v>11.95</v>
      </c>
      <c r="H29">
        <f>PPCL_Spot!T29</f>
        <v>32.122253851720806</v>
      </c>
      <c r="I29">
        <f>Bawana_NG!T29</f>
        <v>69.599999999999994</v>
      </c>
      <c r="J29">
        <f>Bawana_RLNG!T29</f>
        <v>0</v>
      </c>
      <c r="K29">
        <f>Bawana_Spot!T29</f>
        <v>62.83</v>
      </c>
      <c r="L29">
        <f>TWOMCL!S29</f>
        <v>0.30633951240552487</v>
      </c>
      <c r="M29">
        <f>EDWPCL!W29</f>
        <v>0</v>
      </c>
      <c r="N29">
        <f>'MSW BWN'!W29</f>
        <v>5.454559999999999</v>
      </c>
      <c r="O29">
        <f>TPDDL_ISGS_exbus!BB29</f>
        <v>909.99147258268795</v>
      </c>
      <c r="P29" s="77">
        <v>75.172102015631424</v>
      </c>
      <c r="Q29" s="77">
        <v>20.776495999999998</v>
      </c>
      <c r="R29" s="80">
        <v>11.813454545454544</v>
      </c>
      <c r="S29" s="80">
        <v>0</v>
      </c>
      <c r="T29" s="78">
        <f>SUMPRODUCT(LTA!F29:AJ29,LTA!F$101:AJ$101,LTA!F$105:AJ$105)</f>
        <v>2.71</v>
      </c>
      <c r="U29" s="78">
        <f>SUMPRODUCT(LTA!F29:AJ29,LTA!F$102:AJ$102,LTA!F$105:AJ$105)</f>
        <v>303.44000000000005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-357</v>
      </c>
      <c r="AA29" s="117">
        <f>STOA!J29</f>
        <v>4.6899999999999995</v>
      </c>
      <c r="AB29" s="117">
        <f>-STOA!P29</f>
        <v>0</v>
      </c>
      <c r="AC29">
        <f t="shared" si="0"/>
        <v>16.781399999624767</v>
      </c>
      <c r="AD29">
        <f t="shared" si="1"/>
        <v>1122.8044279715291</v>
      </c>
      <c r="AE29">
        <f>'IDT-1'!F29</f>
        <v>0</v>
      </c>
      <c r="AF29" s="26"/>
      <c r="AG29">
        <f t="shared" si="2"/>
        <v>1122.8044279715291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10.729149463253512</v>
      </c>
      <c r="F30">
        <f>GT_Spot!T30</f>
        <v>0</v>
      </c>
      <c r="G30">
        <f>PPCL_NG!T30</f>
        <v>11.95</v>
      </c>
      <c r="H30">
        <f>PPCL_Spot!T30</f>
        <v>32.122253851720806</v>
      </c>
      <c r="I30">
        <f>Bawana_NG!T30</f>
        <v>69.599999999999994</v>
      </c>
      <c r="J30">
        <f>Bawana_RLNG!T30</f>
        <v>0</v>
      </c>
      <c r="K30">
        <f>Bawana_Spot!T30</f>
        <v>62.83</v>
      </c>
      <c r="L30">
        <f>TWOMCL!S30</f>
        <v>0.30633951240552487</v>
      </c>
      <c r="M30">
        <f>EDWPCL!W30</f>
        <v>0</v>
      </c>
      <c r="N30">
        <f>'MSW BWN'!W30</f>
        <v>5.4884319999999995</v>
      </c>
      <c r="O30">
        <f>TPDDL_ISGS_exbus!BB30</f>
        <v>903.63190657397683</v>
      </c>
      <c r="P30" s="77">
        <v>75.172102015631424</v>
      </c>
      <c r="Q30" s="77">
        <v>20.776495999999998</v>
      </c>
      <c r="R30" s="80">
        <v>16.545454545454547</v>
      </c>
      <c r="S30" s="80">
        <v>0</v>
      </c>
      <c r="T30" s="78">
        <f>SUMPRODUCT(LTA!F30:AJ30,LTA!F$101:AJ$101,LTA!F$105:AJ$105)</f>
        <v>4.9099999999999993</v>
      </c>
      <c r="U30" s="78">
        <f>SUMPRODUCT(LTA!F30:AJ30,LTA!F$102:AJ$102,LTA!F$105:AJ$105)</f>
        <v>309.09000000000003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-367</v>
      </c>
      <c r="AA30" s="117">
        <f>STOA!J30</f>
        <v>4.6899999999999995</v>
      </c>
      <c r="AB30" s="117">
        <f>-STOA!P30</f>
        <v>0</v>
      </c>
      <c r="AC30">
        <f t="shared" si="0"/>
        <v>16.96962740518104</v>
      </c>
      <c r="AD30">
        <f t="shared" si="1"/>
        <v>1113.8725065572619</v>
      </c>
      <c r="AE30">
        <f>'IDT-1'!F30</f>
        <v>0</v>
      </c>
      <c r="AF30" s="26"/>
      <c r="AG30">
        <f t="shared" si="2"/>
        <v>1113.8725065572619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10.729149463253512</v>
      </c>
      <c r="F31">
        <f>GT_Spot!T31</f>
        <v>0</v>
      </c>
      <c r="G31">
        <f>PPCL_NG!T31</f>
        <v>11.95</v>
      </c>
      <c r="H31">
        <f>PPCL_Spot!T31</f>
        <v>32.980000000000004</v>
      </c>
      <c r="I31">
        <f>Bawana_NG!T31</f>
        <v>69.599999999999994</v>
      </c>
      <c r="J31">
        <f>Bawana_RLNG!T31</f>
        <v>0</v>
      </c>
      <c r="K31">
        <f>Bawana_Spot!T31</f>
        <v>61.891509549013399</v>
      </c>
      <c r="L31">
        <f>TWOMCL!S31</f>
        <v>0.30633951240552487</v>
      </c>
      <c r="M31">
        <f>EDWPCL!W31</f>
        <v>0</v>
      </c>
      <c r="N31">
        <f>'MSW BWN'!W31</f>
        <v>5.2478239999999996</v>
      </c>
      <c r="O31">
        <f>TPDDL_ISGS_exbus!BB31</f>
        <v>895.35797660317689</v>
      </c>
      <c r="P31" s="77">
        <v>75.172102015631424</v>
      </c>
      <c r="Q31" s="77">
        <v>20.776495999999998</v>
      </c>
      <c r="R31" s="80">
        <v>19.04</v>
      </c>
      <c r="S31" s="80">
        <v>0</v>
      </c>
      <c r="T31" s="78">
        <f>SUMPRODUCT(LTA!F31:AJ31,LTA!F$101:AJ$101,LTA!F$105:AJ$105)</f>
        <v>12.08</v>
      </c>
      <c r="U31" s="78">
        <f>SUMPRODUCT(LTA!F31:AJ31,LTA!F$102:AJ$102,LTA!F$105:AJ$105)</f>
        <v>313.35000000000002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-364</v>
      </c>
      <c r="AA31" s="117">
        <f>STOA!J31</f>
        <v>4.6399999999999997</v>
      </c>
      <c r="AB31" s="117">
        <f>-STOA!P31</f>
        <v>0</v>
      </c>
      <c r="AC31">
        <f t="shared" si="0"/>
        <v>16.989450538607585</v>
      </c>
      <c r="AD31">
        <f t="shared" si="1"/>
        <v>1122.1319466048731</v>
      </c>
      <c r="AE31">
        <f>'IDT-1'!F31</f>
        <v>0</v>
      </c>
      <c r="AF31" s="26"/>
      <c r="AG31">
        <f t="shared" si="2"/>
        <v>1122.1319466048731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10.729149463253512</v>
      </c>
      <c r="F32">
        <f>GT_Spot!T32</f>
        <v>0</v>
      </c>
      <c r="G32">
        <f>PPCL_NG!T32</f>
        <v>11.95</v>
      </c>
      <c r="H32">
        <f>PPCL_Spot!T32</f>
        <v>32.980000000000004</v>
      </c>
      <c r="I32">
        <f>Bawana_NG!T32</f>
        <v>69.599999999999994</v>
      </c>
      <c r="J32">
        <f>Bawana_RLNG!T32</f>
        <v>0</v>
      </c>
      <c r="K32">
        <f>Bawana_Spot!T32</f>
        <v>62.978463939903897</v>
      </c>
      <c r="L32">
        <f>TWOMCL!S32</f>
        <v>0.30633951240552487</v>
      </c>
      <c r="M32">
        <f>EDWPCL!W32</f>
        <v>0</v>
      </c>
      <c r="N32">
        <f>'MSW BWN'!W32</f>
        <v>5.3482719999999988</v>
      </c>
      <c r="O32">
        <f>TPDDL_ISGS_exbus!BB32</f>
        <v>887.80071026317682</v>
      </c>
      <c r="P32" s="77">
        <v>75.172102015631424</v>
      </c>
      <c r="Q32" s="77">
        <v>20.776495999999998</v>
      </c>
      <c r="R32" s="80">
        <v>20.350909090909092</v>
      </c>
      <c r="S32" s="80">
        <v>0</v>
      </c>
      <c r="T32" s="78">
        <f>SUMPRODUCT(LTA!F32:AJ32,LTA!F$101:AJ$101,LTA!F$105:AJ$105)</f>
        <v>16.45</v>
      </c>
      <c r="U32" s="78">
        <f>SUMPRODUCT(LTA!F32:AJ32,LTA!F$102:AJ$102,LTA!F$105:AJ$105)</f>
        <v>320.23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-370</v>
      </c>
      <c r="AA32" s="117">
        <f>STOA!J32</f>
        <v>4.6399999999999997</v>
      </c>
      <c r="AB32" s="117">
        <f>-STOA!P32</f>
        <v>0</v>
      </c>
      <c r="AC32">
        <f t="shared" si="0"/>
        <v>17.097200500988595</v>
      </c>
      <c r="AD32">
        <f t="shared" si="1"/>
        <v>1122.2152417842919</v>
      </c>
      <c r="AE32">
        <f>'IDT-1'!F32</f>
        <v>0</v>
      </c>
      <c r="AF32" s="26"/>
      <c r="AG32">
        <f t="shared" si="2"/>
        <v>1122.2152417842919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10.729149463253512</v>
      </c>
      <c r="F33">
        <f>GT_Spot!T33</f>
        <v>0</v>
      </c>
      <c r="G33">
        <f>PPCL_NG!T33</f>
        <v>11.95</v>
      </c>
      <c r="H33">
        <f>PPCL_Spot!T33</f>
        <v>32.980000000000004</v>
      </c>
      <c r="I33">
        <f>Bawana_NG!T33</f>
        <v>69.599999999999994</v>
      </c>
      <c r="J33">
        <f>Bawana_RLNG!T33</f>
        <v>0</v>
      </c>
      <c r="K33">
        <f>Bawana_Spot!T33</f>
        <v>62.679999999999993</v>
      </c>
      <c r="L33">
        <f>TWOMCL!S33</f>
        <v>0.30633951240552487</v>
      </c>
      <c r="M33">
        <f>EDWPCL!W33</f>
        <v>0</v>
      </c>
      <c r="N33">
        <f>'MSW BWN'!W33</f>
        <v>5.2758559999999992</v>
      </c>
      <c r="O33">
        <f>TPDDL_ISGS_exbus!BB33</f>
        <v>880.7742806347768</v>
      </c>
      <c r="P33" s="77">
        <v>75.172102015631424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21.91</v>
      </c>
      <c r="U33" s="78">
        <f>SUMPRODUCT(LTA!F33:AJ33,LTA!F$102:AJ$102,LTA!F$105:AJ$105)</f>
        <v>326.60000000000002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-382</v>
      </c>
      <c r="AA33" s="117">
        <f>STOA!J33</f>
        <v>4.6399999999999997</v>
      </c>
      <c r="AB33" s="117">
        <f>-STOA!P33</f>
        <v>0</v>
      </c>
      <c r="AC33">
        <f t="shared" si="0"/>
        <v>17.242745707053864</v>
      </c>
      <c r="AD33">
        <f t="shared" si="1"/>
        <v>1114.5023870099224</v>
      </c>
      <c r="AE33">
        <f>'IDT-1'!F33</f>
        <v>0</v>
      </c>
      <c r="AF33" s="26"/>
      <c r="AG33">
        <f t="shared" si="2"/>
        <v>1114.5023870099224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10.729149463253512</v>
      </c>
      <c r="F34">
        <f>GT_Spot!T34</f>
        <v>0</v>
      </c>
      <c r="G34">
        <f>PPCL_NG!T34</f>
        <v>11.95</v>
      </c>
      <c r="H34">
        <f>PPCL_Spot!T34</f>
        <v>32.82</v>
      </c>
      <c r="I34">
        <f>Bawana_NG!T34</f>
        <v>69.599999999999994</v>
      </c>
      <c r="J34">
        <f>Bawana_RLNG!T34</f>
        <v>0</v>
      </c>
      <c r="K34">
        <f>Bawana_Spot!T34</f>
        <v>62.528474915245972</v>
      </c>
      <c r="L34">
        <f>TWOMCL!S34</f>
        <v>0.30633951240552487</v>
      </c>
      <c r="M34">
        <f>EDWPCL!W34</f>
        <v>0</v>
      </c>
      <c r="N34">
        <f>'MSW BWN'!W34</f>
        <v>5.1742399999999993</v>
      </c>
      <c r="O34">
        <f>TPDDL_ISGS_exbus!BB34</f>
        <v>876.08556392157675</v>
      </c>
      <c r="P34" s="77">
        <v>75.172102015631424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27.619999999999997</v>
      </c>
      <c r="U34" s="78">
        <f>SUMPRODUCT(LTA!F34:AJ34,LTA!F$102:AJ$102,LTA!F$105:AJ$105)</f>
        <v>334.78000000000003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-389</v>
      </c>
      <c r="AA34" s="117">
        <f>STOA!J34</f>
        <v>4.6399999999999997</v>
      </c>
      <c r="AB34" s="117">
        <f>-STOA!P34</f>
        <v>0</v>
      </c>
      <c r="AC34">
        <f t="shared" si="0"/>
        <v>18.003697177640905</v>
      </c>
      <c r="AD34">
        <f t="shared" si="1"/>
        <v>1045.5295777413812</v>
      </c>
      <c r="AE34">
        <f>'IDT-1'!F34</f>
        <v>0</v>
      </c>
      <c r="AF34" s="26"/>
      <c r="AG34">
        <f t="shared" si="2"/>
        <v>1045.5295777413812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10.433267326732675</v>
      </c>
      <c r="F35">
        <f>GT_Spot!T35</f>
        <v>0</v>
      </c>
      <c r="G35">
        <f>PPCL_NG!T35</f>
        <v>11.95</v>
      </c>
      <c r="H35">
        <f>PPCL_Spot!T35</f>
        <v>36.14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5.2022719999999989</v>
      </c>
      <c r="O35">
        <f>TPDDL_ISGS_exbus!BB35</f>
        <v>873.45604493597659</v>
      </c>
      <c r="P35" s="77">
        <v>75.172102015631424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35.46</v>
      </c>
      <c r="U35" s="78">
        <f>SUMPRODUCT(LTA!F35:AJ35,LTA!F$102:AJ$102,LTA!F$105:AJ$105)</f>
        <v>341.99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-395</v>
      </c>
      <c r="AA35" s="117">
        <f>STOA!J35</f>
        <v>4.5999999999999996</v>
      </c>
      <c r="AB35" s="117">
        <f>-STOA!P35</f>
        <v>0</v>
      </c>
      <c r="AC35">
        <f t="shared" si="0"/>
        <v>17.37495486391353</v>
      </c>
      <c r="AD35">
        <f t="shared" si="1"/>
        <v>1083.1897487450146</v>
      </c>
      <c r="AE35">
        <f>'IDT-1'!F35</f>
        <v>0</v>
      </c>
      <c r="AF35" s="26"/>
      <c r="AG35">
        <f t="shared" si="2"/>
        <v>1083.1897487450146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10.433267326732675</v>
      </c>
      <c r="F36">
        <f>GT_Spot!T36</f>
        <v>0</v>
      </c>
      <c r="G36">
        <f>PPCL_NG!T36</f>
        <v>11.95</v>
      </c>
      <c r="H36">
        <f>PPCL_Spot!T36</f>
        <v>29.82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5.1520479999999989</v>
      </c>
      <c r="O36">
        <f>TPDDL_ISGS_exbus!BB36</f>
        <v>869.35731044357658</v>
      </c>
      <c r="P36" s="77">
        <v>75.172102015631424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43.4</v>
      </c>
      <c r="U36" s="78">
        <f>SUMPRODUCT(LTA!F36:AJ36,LTA!F$102:AJ$102,LTA!F$105:AJ$105)</f>
        <v>349.02000000000004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-387</v>
      </c>
      <c r="AA36" s="117">
        <f>STOA!J36</f>
        <v>4.5999999999999996</v>
      </c>
      <c r="AB36" s="117">
        <f>-STOA!P36</f>
        <v>0</v>
      </c>
      <c r="AC36">
        <f t="shared" si="0"/>
        <v>17.254757733780895</v>
      </c>
      <c r="AD36">
        <f t="shared" si="1"/>
        <v>1105.810987382747</v>
      </c>
      <c r="AE36">
        <f>'IDT-1'!F36</f>
        <v>0</v>
      </c>
      <c r="AF36" s="26"/>
      <c r="AG36">
        <f t="shared" si="2"/>
        <v>1105.810987382747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10.433267326732675</v>
      </c>
      <c r="F37">
        <f>GT_Spot!T37</f>
        <v>0</v>
      </c>
      <c r="G37">
        <f>PPCL_NG!T37</f>
        <v>11.95</v>
      </c>
      <c r="H37">
        <f>PPCL_Spot!T37</f>
        <v>32</v>
      </c>
      <c r="I37">
        <f>Bawana_NG!T37</f>
        <v>69.599999999999994</v>
      </c>
      <c r="J37">
        <f>Bawana_RLNG!T37</f>
        <v>0</v>
      </c>
      <c r="K37">
        <f>Bawana_Spot!T37</f>
        <v>29.61</v>
      </c>
      <c r="L37">
        <f>TWOMCL!S37</f>
        <v>0.30633951240552487</v>
      </c>
      <c r="M37">
        <f>EDWPCL!W37</f>
        <v>0</v>
      </c>
      <c r="N37">
        <f>'MSW BWN'!W37</f>
        <v>5.4440479999999987</v>
      </c>
      <c r="O37">
        <f>TPDDL_ISGS_exbus!BB37</f>
        <v>863.62268267837669</v>
      </c>
      <c r="P37" s="77">
        <v>75.172102015631424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52.769999999999996</v>
      </c>
      <c r="U37" s="78">
        <f>SUMPRODUCT(LTA!F37:AJ37,LTA!F$102:AJ$102,LTA!F$105:AJ$105)</f>
        <v>354.75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-373</v>
      </c>
      <c r="AA37" s="117">
        <f>STOA!J37</f>
        <v>4.5999999999999996</v>
      </c>
      <c r="AB37" s="117">
        <f>-STOA!P37</f>
        <v>0</v>
      </c>
      <c r="AC37">
        <f t="shared" si="0"/>
        <v>17.453154012191284</v>
      </c>
      <c r="AD37">
        <f t="shared" si="1"/>
        <v>1106.0599633391366</v>
      </c>
      <c r="AE37">
        <f>'IDT-1'!F37</f>
        <v>0</v>
      </c>
      <c r="AF37" s="26"/>
      <c r="AG37">
        <f t="shared" si="2"/>
        <v>1106.0599633391366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10.433267326732675</v>
      </c>
      <c r="F38">
        <f>GT_Spot!T38</f>
        <v>0</v>
      </c>
      <c r="G38">
        <f>PPCL_NG!T38</f>
        <v>11.95</v>
      </c>
      <c r="H38">
        <f>PPCL_Spot!T38</f>
        <v>32.980000000000004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5.3377600000000003</v>
      </c>
      <c r="O38">
        <f>TPDDL_ISGS_exbus!BB38</f>
        <v>860.63039867837665</v>
      </c>
      <c r="P38" s="77">
        <v>75.172102015631424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60.67</v>
      </c>
      <c r="U38" s="78">
        <f>SUMPRODUCT(LTA!F38:AJ38,LTA!F$102:AJ$102,LTA!F$105:AJ$105)</f>
        <v>361.44000000000005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-377</v>
      </c>
      <c r="AA38" s="117">
        <f>STOA!J38</f>
        <v>4.5999999999999996</v>
      </c>
      <c r="AB38" s="117">
        <f>-STOA!P38</f>
        <v>0</v>
      </c>
      <c r="AC38">
        <f t="shared" si="0"/>
        <v>18.312097290455693</v>
      </c>
      <c r="AD38">
        <f t="shared" si="1"/>
        <v>1034.0624480608724</v>
      </c>
      <c r="AE38">
        <f>'IDT-1'!F38</f>
        <v>0</v>
      </c>
      <c r="AF38" s="26"/>
      <c r="AG38">
        <f t="shared" si="2"/>
        <v>1034.0624480608724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10.052415599534342</v>
      </c>
      <c r="F39">
        <f>GT_Spot!T39</f>
        <v>0</v>
      </c>
      <c r="G39">
        <f>PPCL_NG!T39</f>
        <v>11.95</v>
      </c>
      <c r="H39">
        <f>PPCL_Spot!T39</f>
        <v>24.82</v>
      </c>
      <c r="I39">
        <f>Bawana_NG!T39</f>
        <v>69.599999999999994</v>
      </c>
      <c r="J39">
        <f>Bawana_RLNG!T39</f>
        <v>0</v>
      </c>
      <c r="K39">
        <f>Bawana_Spot!T39</f>
        <v>29.999999999999993</v>
      </c>
      <c r="L39">
        <f>TWOMCL!S39</f>
        <v>0.30633951240552487</v>
      </c>
      <c r="M39">
        <f>EDWPCL!W39</f>
        <v>0</v>
      </c>
      <c r="N39">
        <f>'MSW BWN'!W39</f>
        <v>5.3038879999999997</v>
      </c>
      <c r="O39">
        <f>TPDDL_ISGS_exbus!BB39</f>
        <v>853.44983794557675</v>
      </c>
      <c r="P39" s="77">
        <v>75.172102015631424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68.47</v>
      </c>
      <c r="U39" s="78">
        <f>SUMPRODUCT(LTA!F39:AJ39,LTA!F$102:AJ$102,LTA!F$105:AJ$105)</f>
        <v>360.09000000000003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-336</v>
      </c>
      <c r="AA39" s="117">
        <f>STOA!J39</f>
        <v>4.55</v>
      </c>
      <c r="AB39" s="117">
        <f>-STOA!P39</f>
        <v>0</v>
      </c>
      <c r="AC39">
        <f t="shared" si="0"/>
        <v>17.199907994633048</v>
      </c>
      <c r="AD39">
        <f t="shared" si="1"/>
        <v>1141.8193528966965</v>
      </c>
      <c r="AE39">
        <f>'IDT-1'!F39</f>
        <v>0</v>
      </c>
      <c r="AF39" s="26"/>
      <c r="AG39">
        <f t="shared" si="2"/>
        <v>1141.8193528966965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10.052415599534342</v>
      </c>
      <c r="F40">
        <f>GT_Spot!T40</f>
        <v>0</v>
      </c>
      <c r="G40">
        <f>PPCL_NG!T40</f>
        <v>11.95</v>
      </c>
      <c r="H40">
        <f>PPCL_Spot!T40</f>
        <v>24.82</v>
      </c>
      <c r="I40">
        <f>Bawana_NG!T40</f>
        <v>69.599999999999994</v>
      </c>
      <c r="J40">
        <f>Bawana_RLNG!T40</f>
        <v>0</v>
      </c>
      <c r="K40">
        <f>Bawana_Spot!T40</f>
        <v>69.999999999999986</v>
      </c>
      <c r="L40">
        <f>TWOMCL!S40</f>
        <v>0.30633951240552487</v>
      </c>
      <c r="M40">
        <f>EDWPCL!W40</f>
        <v>0</v>
      </c>
      <c r="N40">
        <f>'MSW BWN'!W40</f>
        <v>5.3038879999999997</v>
      </c>
      <c r="O40">
        <f>TPDDL_ISGS_exbus!BB40</f>
        <v>853.44983794557675</v>
      </c>
      <c r="P40" s="77">
        <v>75.172102015631424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76.25</v>
      </c>
      <c r="U40" s="78">
        <f>SUMPRODUCT(LTA!F40:AJ40,LTA!F$102:AJ$102,LTA!F$105:AJ$105)</f>
        <v>366.71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-283</v>
      </c>
      <c r="AA40" s="117">
        <f>STOA!J40</f>
        <v>4.55</v>
      </c>
      <c r="AB40" s="117">
        <f>-STOA!P40</f>
        <v>0</v>
      </c>
      <c r="AC40">
        <f t="shared" si="0"/>
        <v>17.208087235956697</v>
      </c>
      <c r="AD40">
        <f t="shared" si="1"/>
        <v>1249.2111736553729</v>
      </c>
      <c r="AE40">
        <f>'IDT-1'!F40</f>
        <v>0</v>
      </c>
      <c r="AF40" s="26"/>
      <c r="AG40">
        <f t="shared" si="2"/>
        <v>1249.2111736553729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10.052415599534342</v>
      </c>
      <c r="F41">
        <f>GT_Spot!T41</f>
        <v>0</v>
      </c>
      <c r="G41">
        <f>PPCL_NG!T41</f>
        <v>11.95</v>
      </c>
      <c r="H41">
        <f>PPCL_Spot!T41</f>
        <v>24.82</v>
      </c>
      <c r="I41">
        <f>Bawana_NG!T41</f>
        <v>69.599999999999994</v>
      </c>
      <c r="J41">
        <f>Bawana_RLNG!T41</f>
        <v>0</v>
      </c>
      <c r="K41">
        <f>Bawana_Spot!T41</f>
        <v>70</v>
      </c>
      <c r="L41">
        <f>TWOMCL!S41</f>
        <v>0.30633951240552487</v>
      </c>
      <c r="M41">
        <f>EDWPCL!W41</f>
        <v>0</v>
      </c>
      <c r="N41">
        <f>'MSW BWN'!W41</f>
        <v>5.0796319999999993</v>
      </c>
      <c r="O41">
        <f>TPDDL_ISGS_exbus!BB41</f>
        <v>856.62512866677685</v>
      </c>
      <c r="P41" s="77">
        <v>75.172102015631424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75.569999999999993</v>
      </c>
      <c r="U41" s="78">
        <f>SUMPRODUCT(LTA!F41:AJ41,LTA!F$102:AJ$102,LTA!F$105:AJ$105)</f>
        <v>370.97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-238</v>
      </c>
      <c r="AA41" s="117">
        <f>STOA!J41</f>
        <v>4.55</v>
      </c>
      <c r="AB41" s="117">
        <f>-STOA!P41</f>
        <v>0</v>
      </c>
      <c r="AC41">
        <f t="shared" si="0"/>
        <v>17.487513529558143</v>
      </c>
      <c r="AD41">
        <f t="shared" si="1"/>
        <v>1230.4627820829719</v>
      </c>
      <c r="AE41">
        <f>'IDT-1'!F41</f>
        <v>0</v>
      </c>
      <c r="AF41" s="26"/>
      <c r="AG41">
        <f t="shared" si="2"/>
        <v>1230.4627820829719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9.7636118598382726</v>
      </c>
      <c r="F42">
        <f>GT_Spot!T42</f>
        <v>0</v>
      </c>
      <c r="G42">
        <f>PPCL_NG!T42</f>
        <v>11.95</v>
      </c>
      <c r="H42">
        <f>PPCL_Spot!T42</f>
        <v>24.82</v>
      </c>
      <c r="I42">
        <f>Bawana_NG!T42</f>
        <v>69.599999999999994</v>
      </c>
      <c r="J42">
        <f>Bawana_RLNG!T42</f>
        <v>0</v>
      </c>
      <c r="K42">
        <f>Bawana_Spot!T42</f>
        <v>70</v>
      </c>
      <c r="L42">
        <f>TWOMCL!S42</f>
        <v>0.30633951240552487</v>
      </c>
      <c r="M42">
        <f>EDWPCL!W42</f>
        <v>0</v>
      </c>
      <c r="N42">
        <f>'MSW BWN'!W42</f>
        <v>5.0679519999999991</v>
      </c>
      <c r="O42">
        <f>TPDDL_ISGS_exbus!BB42</f>
        <v>856.62512866677685</v>
      </c>
      <c r="P42" s="77">
        <v>75.172102015631424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82.38</v>
      </c>
      <c r="U42" s="78">
        <f>SUMPRODUCT(LTA!F42:AJ42,LTA!F$102:AJ$102,LTA!F$105:AJ$105)</f>
        <v>375.47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-208</v>
      </c>
      <c r="AA42" s="117">
        <f>STOA!J42</f>
        <v>4.55</v>
      </c>
      <c r="AB42" s="117">
        <f>-STOA!P42</f>
        <v>0</v>
      </c>
      <c r="AC42">
        <f t="shared" si="0"/>
        <v>16.696584520429287</v>
      </c>
      <c r="AD42">
        <f t="shared" si="1"/>
        <v>1342.2632273524048</v>
      </c>
      <c r="AE42">
        <f>'IDT-1'!F42</f>
        <v>0</v>
      </c>
      <c r="AF42" s="26"/>
      <c r="AG42">
        <f t="shared" si="2"/>
        <v>1342.2632273524048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9.7636118598382726</v>
      </c>
      <c r="F43">
        <f>GT_Spot!T43</f>
        <v>0</v>
      </c>
      <c r="G43">
        <f>PPCL_NG!T43</f>
        <v>11.95</v>
      </c>
      <c r="H43">
        <f>PPCL_Spot!T43</f>
        <v>23.82</v>
      </c>
      <c r="I43">
        <f>Bawana_NG!T43</f>
        <v>69.599999999999994</v>
      </c>
      <c r="J43">
        <f>Bawana_RLNG!T43</f>
        <v>0</v>
      </c>
      <c r="K43">
        <f>Bawana_Spot!T43</f>
        <v>69.999999999999986</v>
      </c>
      <c r="L43">
        <f>TWOMCL!S43</f>
        <v>0.30633951240552487</v>
      </c>
      <c r="M43">
        <f>EDWPCL!W43</f>
        <v>0</v>
      </c>
      <c r="N43">
        <f>'MSW BWN'!W43</f>
        <v>5.4382079999999986</v>
      </c>
      <c r="O43">
        <f>TPDDL_ISGS_exbus!BB43</f>
        <v>858.1620085983767</v>
      </c>
      <c r="P43" s="77">
        <v>75.172102015631424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95.72</v>
      </c>
      <c r="U43" s="78">
        <f>SUMPRODUCT(LTA!F43:AJ43,LTA!F$102:AJ$102,LTA!F$105:AJ$105)</f>
        <v>368.79999999999995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-179</v>
      </c>
      <c r="AA43" s="117">
        <f>STOA!J43</f>
        <v>4.5</v>
      </c>
      <c r="AB43" s="117">
        <f>-STOA!P43</f>
        <v>0</v>
      </c>
      <c r="AC43">
        <f t="shared" si="0"/>
        <v>17.082435907426397</v>
      </c>
      <c r="AD43">
        <f t="shared" si="1"/>
        <v>1313.4045118970075</v>
      </c>
      <c r="AE43">
        <f>'IDT-1'!F43</f>
        <v>0</v>
      </c>
      <c r="AF43" s="26"/>
      <c r="AG43">
        <f t="shared" si="2"/>
        <v>1313.4045118970075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9.7636118598382726</v>
      </c>
      <c r="F44">
        <f>GT_Spot!T44</f>
        <v>0</v>
      </c>
      <c r="G44">
        <f>PPCL_NG!T44</f>
        <v>11.95</v>
      </c>
      <c r="H44">
        <f>PPCL_Spot!T44</f>
        <v>24.82</v>
      </c>
      <c r="I44">
        <f>Bawana_NG!T44</f>
        <v>69.599999999999994</v>
      </c>
      <c r="J44">
        <f>Bawana_RLNG!T44</f>
        <v>0</v>
      </c>
      <c r="K44">
        <f>Bawana_Spot!T44</f>
        <v>70</v>
      </c>
      <c r="L44">
        <f>TWOMCL!S44</f>
        <v>0.30633951240552487</v>
      </c>
      <c r="M44">
        <f>EDWPCL!W44</f>
        <v>0</v>
      </c>
      <c r="N44">
        <f>'MSW BWN'!W44</f>
        <v>5.4043359999999989</v>
      </c>
      <c r="O44">
        <f>TPDDL_ISGS_exbus!BB44</f>
        <v>858.1620085983767</v>
      </c>
      <c r="P44" s="77">
        <v>75.172102015631424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99.740000000000009</v>
      </c>
      <c r="U44" s="78">
        <f>SUMPRODUCT(LTA!F44:AJ44,LTA!F$102:AJ$102,LTA!F$105:AJ$105)</f>
        <v>362.12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-153</v>
      </c>
      <c r="AA44" s="117">
        <f>STOA!J44</f>
        <v>4.5</v>
      </c>
      <c r="AB44" s="117">
        <f>-STOA!P44</f>
        <v>0</v>
      </c>
      <c r="AC44">
        <f t="shared" si="0"/>
        <v>16.170838954084665</v>
      </c>
      <c r="AD44">
        <f t="shared" si="1"/>
        <v>1413.6222368503488</v>
      </c>
      <c r="AE44">
        <f>'IDT-1'!F44</f>
        <v>0</v>
      </c>
      <c r="AF44" s="26"/>
      <c r="AG44">
        <f t="shared" si="2"/>
        <v>1413.6222368503488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9.7636118598382726</v>
      </c>
      <c r="F45">
        <f>GT_Spot!T45</f>
        <v>0</v>
      </c>
      <c r="G45">
        <f>PPCL_NG!T45</f>
        <v>11.95</v>
      </c>
      <c r="H45">
        <f>PPCL_Spot!T45</f>
        <v>32.980000000000004</v>
      </c>
      <c r="I45">
        <f>Bawana_NG!T45</f>
        <v>69.599999999999994</v>
      </c>
      <c r="J45">
        <f>Bawana_RLNG!T45</f>
        <v>0</v>
      </c>
      <c r="K45">
        <f>Bawana_Spot!T45</f>
        <v>70</v>
      </c>
      <c r="L45">
        <f>TWOMCL!S45</f>
        <v>0.30633951240552487</v>
      </c>
      <c r="M45">
        <f>EDWPCL!W45</f>
        <v>0</v>
      </c>
      <c r="N45">
        <f>'MSW BWN'!W45</f>
        <v>5.4218559999999991</v>
      </c>
      <c r="O45">
        <f>TPDDL_ISGS_exbus!BB45</f>
        <v>861.20204193757661</v>
      </c>
      <c r="P45" s="77">
        <v>75.172102015631424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103.83</v>
      </c>
      <c r="U45" s="78">
        <f>SUMPRODUCT(LTA!F45:AJ45,LTA!F$102:AJ$102,LTA!F$105:AJ$105)</f>
        <v>347.87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-130</v>
      </c>
      <c r="AA45" s="117">
        <f>STOA!J45</f>
        <v>4.5</v>
      </c>
      <c r="AB45" s="117">
        <f>-STOA!P45</f>
        <v>0</v>
      </c>
      <c r="AC45">
        <f t="shared" si="0"/>
        <v>15.709604664793275</v>
      </c>
      <c r="AD45">
        <f t="shared" si="1"/>
        <v>1468.1410244788406</v>
      </c>
      <c r="AE45">
        <f>'IDT-1'!F45</f>
        <v>0</v>
      </c>
      <c r="AF45" s="26"/>
      <c r="AG45">
        <f t="shared" si="2"/>
        <v>1468.1410244788406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9.7636118598382726</v>
      </c>
      <c r="F46">
        <f>GT_Spot!T46</f>
        <v>0</v>
      </c>
      <c r="G46">
        <f>PPCL_NG!T46</f>
        <v>11.95</v>
      </c>
      <c r="H46">
        <f>PPCL_Spot!T46</f>
        <v>32.980000000000004</v>
      </c>
      <c r="I46">
        <f>Bawana_NG!T46</f>
        <v>69.599999999999994</v>
      </c>
      <c r="J46">
        <f>Bawana_RLNG!T46</f>
        <v>0</v>
      </c>
      <c r="K46">
        <f>Bawana_Spot!T46</f>
        <v>70</v>
      </c>
      <c r="L46">
        <f>TWOMCL!S46</f>
        <v>0.30633951240552487</v>
      </c>
      <c r="M46">
        <f>EDWPCL!W46</f>
        <v>0</v>
      </c>
      <c r="N46">
        <f>'MSW BWN'!W46</f>
        <v>5.2361439999999986</v>
      </c>
      <c r="O46">
        <f>TPDDL_ISGS_exbus!BB46</f>
        <v>861.20204193757661</v>
      </c>
      <c r="P46" s="77">
        <v>75.172102015631424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106.41</v>
      </c>
      <c r="U46" s="78">
        <f>SUMPRODUCT(LTA!F46:AJ46,LTA!F$102:AJ$102,LTA!F$105:AJ$105)</f>
        <v>346.15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-112</v>
      </c>
      <c r="AA46" s="117">
        <f>STOA!J46</f>
        <v>4.5</v>
      </c>
      <c r="AB46" s="117">
        <f>-STOA!P46</f>
        <v>0</v>
      </c>
      <c r="AC46">
        <f t="shared" si="0"/>
        <v>15.466950828571804</v>
      </c>
      <c r="AD46">
        <f t="shared" si="1"/>
        <v>1497.0579663150618</v>
      </c>
      <c r="AE46">
        <f>'IDT-1'!F46</f>
        <v>-10</v>
      </c>
      <c r="AF46" s="26"/>
      <c r="AG46">
        <f t="shared" si="2"/>
        <v>1487.0579663150618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9.7636118598382726</v>
      </c>
      <c r="F47">
        <f>GT_Spot!T47</f>
        <v>0</v>
      </c>
      <c r="G47">
        <f>PPCL_NG!T47</f>
        <v>11.95</v>
      </c>
      <c r="H47">
        <f>PPCL_Spot!T47</f>
        <v>32.980000000000004</v>
      </c>
      <c r="I47">
        <f>Bawana_NG!T47</f>
        <v>69.599999999999994</v>
      </c>
      <c r="J47">
        <f>Bawana_RLNG!T47</f>
        <v>0</v>
      </c>
      <c r="K47">
        <f>Bawana_Spot!T47</f>
        <v>70</v>
      </c>
      <c r="L47">
        <f>TWOMCL!S47</f>
        <v>0.30633951240552487</v>
      </c>
      <c r="M47">
        <f>EDWPCL!W47</f>
        <v>0</v>
      </c>
      <c r="N47">
        <f>'MSW BWN'!W47</f>
        <v>5.1415359999999994</v>
      </c>
      <c r="O47">
        <f>TPDDL_ISGS_exbus!BB47</f>
        <v>858.4802160359767</v>
      </c>
      <c r="P47" s="77">
        <v>75.172102015631424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109.52</v>
      </c>
      <c r="U47" s="78">
        <f>SUMPRODUCT(LTA!F47:AJ47,LTA!F$102:AJ$102,LTA!F$105:AJ$105)</f>
        <v>335.68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-99</v>
      </c>
      <c r="AA47" s="117">
        <f>STOA!J47</f>
        <v>4.5</v>
      </c>
      <c r="AB47" s="117">
        <f>-STOA!P47</f>
        <v>0</v>
      </c>
      <c r="AC47">
        <f t="shared" si="0"/>
        <v>16.01662339183579</v>
      </c>
      <c r="AD47">
        <f t="shared" si="1"/>
        <v>1414.331859850198</v>
      </c>
      <c r="AE47">
        <f>'IDT-1'!F47</f>
        <v>-19</v>
      </c>
      <c r="AF47" s="26"/>
      <c r="AG47">
        <f t="shared" si="2"/>
        <v>1395.331859850198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9.7636118598382726</v>
      </c>
      <c r="F48">
        <f>GT_Spot!T48</f>
        <v>0</v>
      </c>
      <c r="G48">
        <f>PPCL_NG!T48</f>
        <v>11.95</v>
      </c>
      <c r="H48">
        <f>PPCL_Spot!T48</f>
        <v>32.980000000000004</v>
      </c>
      <c r="I48">
        <f>Bawana_NG!T48</f>
        <v>69.599999999999994</v>
      </c>
      <c r="J48">
        <f>Bawana_RLNG!T48</f>
        <v>0</v>
      </c>
      <c r="K48">
        <f>Bawana_Spot!T48</f>
        <v>70</v>
      </c>
      <c r="L48">
        <f>TWOMCL!S48</f>
        <v>0.30633951240552487</v>
      </c>
      <c r="M48">
        <f>EDWPCL!W48</f>
        <v>0</v>
      </c>
      <c r="N48">
        <f>'MSW BWN'!W48</f>
        <v>5.0737919999999992</v>
      </c>
      <c r="O48">
        <f>TPDDL_ISGS_exbus!BB48</f>
        <v>858.4802160359767</v>
      </c>
      <c r="P48" s="77">
        <v>75.172102015631424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109.94</v>
      </c>
      <c r="U48" s="78">
        <f>SUMPRODUCT(LTA!F48:AJ48,LTA!F$102:AJ$102,LTA!F$105:AJ$105)</f>
        <v>339.46999999999997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-72</v>
      </c>
      <c r="AA48" s="117">
        <f>STOA!J48</f>
        <v>4.5</v>
      </c>
      <c r="AB48" s="117">
        <f>-STOA!P48</f>
        <v>0</v>
      </c>
      <c r="AC48">
        <f t="shared" si="0"/>
        <v>15.147506237371868</v>
      </c>
      <c r="AD48">
        <f t="shared" si="1"/>
        <v>1521.3432330046621</v>
      </c>
      <c r="AE48">
        <f>'IDT-1'!F48</f>
        <v>-34</v>
      </c>
      <c r="AF48" s="26"/>
      <c r="AG48">
        <f t="shared" si="2"/>
        <v>1487.3432330046621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9.7636118598382726</v>
      </c>
      <c r="F49">
        <f>GT_Spot!T49</f>
        <v>0</v>
      </c>
      <c r="G49">
        <f>PPCL_NG!T49</f>
        <v>11.95</v>
      </c>
      <c r="H49">
        <f>PPCL_Spot!T49</f>
        <v>32.598394167774991</v>
      </c>
      <c r="I49">
        <f>Bawana_NG!T49</f>
        <v>69.599999999999994</v>
      </c>
      <c r="J49">
        <f>Bawana_RLNG!T49</f>
        <v>0</v>
      </c>
      <c r="K49">
        <f>Bawana_Spot!T49</f>
        <v>69.999999999999986</v>
      </c>
      <c r="L49">
        <f>TWOMCL!S49</f>
        <v>0.30633951240552487</v>
      </c>
      <c r="M49">
        <f>EDWPCL!W49</f>
        <v>0</v>
      </c>
      <c r="N49">
        <f>'MSW BWN'!W49</f>
        <v>5.3821439999999985</v>
      </c>
      <c r="O49">
        <f>TPDDL_ISGS_exbus!BB49</f>
        <v>861.18578276477683</v>
      </c>
      <c r="P49" s="77">
        <v>75.172102015631424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110.28</v>
      </c>
      <c r="U49" s="78">
        <f>SUMPRODUCT(LTA!F49:AJ49,LTA!F$102:AJ$102,LTA!F$105:AJ$105)</f>
        <v>342.61999999999995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-73</v>
      </c>
      <c r="AA49" s="117">
        <f>STOA!J49</f>
        <v>4.5</v>
      </c>
      <c r="AB49" s="117">
        <f>-STOA!P49</f>
        <v>0</v>
      </c>
      <c r="AC49">
        <f t="shared" si="0"/>
        <v>15.210260718383923</v>
      </c>
      <c r="AD49">
        <f t="shared" si="1"/>
        <v>1526.4027914202247</v>
      </c>
      <c r="AE49">
        <f>'IDT-1'!F49</f>
        <v>-30</v>
      </c>
      <c r="AF49" s="26"/>
      <c r="AG49">
        <f t="shared" si="2"/>
        <v>1496.4027914202247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9.7636118598382726</v>
      </c>
      <c r="F50">
        <f>GT_Spot!T50</f>
        <v>0</v>
      </c>
      <c r="G50">
        <f>PPCL_NG!T50</f>
        <v>11.95</v>
      </c>
      <c r="H50">
        <f>PPCL_Spot!T50</f>
        <v>32.980000000000004</v>
      </c>
      <c r="I50">
        <f>Bawana_NG!T50</f>
        <v>69.599999999999994</v>
      </c>
      <c r="J50">
        <f>Bawana_RLNG!T50</f>
        <v>0</v>
      </c>
      <c r="K50">
        <f>Bawana_Spot!T50</f>
        <v>70</v>
      </c>
      <c r="L50">
        <f>TWOMCL!S50</f>
        <v>0.30633951240552487</v>
      </c>
      <c r="M50">
        <f>EDWPCL!W50</f>
        <v>0</v>
      </c>
      <c r="N50">
        <f>'MSW BWN'!W50</f>
        <v>5.3143999999999982</v>
      </c>
      <c r="O50">
        <f>TPDDL_ISGS_exbus!BB50</f>
        <v>861.18578276477683</v>
      </c>
      <c r="P50" s="77">
        <v>75.172102015631424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110.57000000000001</v>
      </c>
      <c r="U50" s="78">
        <f>SUMPRODUCT(LTA!F50:AJ50,LTA!F$102:AJ$102,LTA!F$105:AJ$105)</f>
        <v>344.08000000000004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</v>
      </c>
      <c r="AA50" s="117">
        <f>STOA!J50</f>
        <v>4.5</v>
      </c>
      <c r="AB50" s="117">
        <f>-STOA!P50</f>
        <v>0</v>
      </c>
      <c r="AC50">
        <f t="shared" si="0"/>
        <v>14.935444494275059</v>
      </c>
      <c r="AD50">
        <f t="shared" si="1"/>
        <v>1561.7414694765589</v>
      </c>
      <c r="AE50">
        <f>'IDT-1'!F50</f>
        <v>-51</v>
      </c>
      <c r="AF50" s="26"/>
      <c r="AG50">
        <f t="shared" si="2"/>
        <v>1510.7414694765589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9.4677568651650734</v>
      </c>
      <c r="F51">
        <f>GT_Spot!T51</f>
        <v>0</v>
      </c>
      <c r="G51">
        <f>PPCL_NG!T51</f>
        <v>11.95</v>
      </c>
      <c r="H51">
        <f>PPCL_Spot!T51</f>
        <v>32.980000000000004</v>
      </c>
      <c r="I51">
        <f>Bawana_NG!T51</f>
        <v>69.599999999999994</v>
      </c>
      <c r="J51">
        <f>Bawana_RLNG!T51</f>
        <v>0</v>
      </c>
      <c r="K51">
        <f>Bawana_Spot!T51</f>
        <v>70</v>
      </c>
      <c r="L51">
        <f>TWOMCL!S51</f>
        <v>0.30633951240552487</v>
      </c>
      <c r="M51">
        <f>EDWPCL!W51</f>
        <v>0</v>
      </c>
      <c r="N51">
        <f>'MSW BWN'!W51</f>
        <v>5.3879839999999994</v>
      </c>
      <c r="O51">
        <f>TPDDL_ISGS_exbus!BB51</f>
        <v>860.29529576477682</v>
      </c>
      <c r="P51" s="77">
        <v>75.172102015631424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110.76</v>
      </c>
      <c r="U51" s="78">
        <f>SUMPRODUCT(LTA!F51:AJ51,LTA!F$102:AJ$102,LTA!F$105:AJ$105)</f>
        <v>348.28999999999996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</v>
      </c>
      <c r="AA51" s="117">
        <f>STOA!J51</f>
        <v>4.5</v>
      </c>
      <c r="AB51" s="117">
        <f>-STOA!P51</f>
        <v>0</v>
      </c>
      <c r="AC51">
        <f t="shared" si="0"/>
        <v>15.221837922065598</v>
      </c>
      <c r="AD51">
        <f t="shared" si="1"/>
        <v>1535.742318054095</v>
      </c>
      <c r="AE51">
        <f>'IDT-1'!F51</f>
        <v>-63</v>
      </c>
      <c r="AF51" s="26"/>
      <c r="AG51">
        <f t="shared" si="2"/>
        <v>1472.742318054095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10.966604766326213</v>
      </c>
      <c r="F52">
        <f>GT_Spot!T52</f>
        <v>0</v>
      </c>
      <c r="G52">
        <f>PPCL_NG!T52</f>
        <v>11.95</v>
      </c>
      <c r="H52">
        <f>PPCL_Spot!T52</f>
        <v>32.980000000000004</v>
      </c>
      <c r="I52">
        <f>Bawana_NG!T52</f>
        <v>69.599999999999994</v>
      </c>
      <c r="J52">
        <f>Bawana_RLNG!T52</f>
        <v>0</v>
      </c>
      <c r="K52">
        <f>Bawana_Spot!T52</f>
        <v>70</v>
      </c>
      <c r="L52">
        <f>TWOMCL!S52</f>
        <v>0.30633951240552487</v>
      </c>
      <c r="M52">
        <f>EDWPCL!W52</f>
        <v>0</v>
      </c>
      <c r="N52">
        <f>'MSW BWN'!W52</f>
        <v>5.3599519999999998</v>
      </c>
      <c r="O52">
        <f>TPDDL_ISGS_exbus!BB52</f>
        <v>865.90352367837681</v>
      </c>
      <c r="P52" s="77">
        <v>75.172102015631424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110.93</v>
      </c>
      <c r="U52" s="78">
        <f>SUMPRODUCT(LTA!F52:AJ52,LTA!F$102:AJ$102,LTA!F$105:AJ$105)</f>
        <v>346.02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</v>
      </c>
      <c r="AA52" s="117">
        <f>STOA!J52</f>
        <v>4.5</v>
      </c>
      <c r="AB52" s="117">
        <f>-STOA!P52</f>
        <v>0</v>
      </c>
      <c r="AC52">
        <f t="shared" si="0"/>
        <v>14.511012668248894</v>
      </c>
      <c r="AD52">
        <f t="shared" si="1"/>
        <v>1626.432187122673</v>
      </c>
      <c r="AE52">
        <f>'IDT-1'!F52</f>
        <v>-66</v>
      </c>
      <c r="AF52" s="26"/>
      <c r="AG52">
        <f t="shared" si="2"/>
        <v>1560.432187122673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24.296219749160926</v>
      </c>
      <c r="F53">
        <f>GT_Spot!T53</f>
        <v>0</v>
      </c>
      <c r="G53">
        <f>PPCL_NG!T53</f>
        <v>11.95</v>
      </c>
      <c r="H53">
        <f>PPCL_Spot!T53</f>
        <v>32.82</v>
      </c>
      <c r="I53">
        <f>Bawana_NG!T53</f>
        <v>69.599999999999994</v>
      </c>
      <c r="J53">
        <f>Bawana_RLNG!T53</f>
        <v>0</v>
      </c>
      <c r="K53">
        <f>Bawana_Spot!T53</f>
        <v>70</v>
      </c>
      <c r="L53">
        <f>TWOMCL!S53</f>
        <v>0.30633951240552487</v>
      </c>
      <c r="M53">
        <f>EDWPCL!W53</f>
        <v>0</v>
      </c>
      <c r="N53">
        <f>'MSW BWN'!W53</f>
        <v>5.2361439999999986</v>
      </c>
      <c r="O53">
        <f>TPDDL_ISGS_exbus!BB53</f>
        <v>866.67415097477681</v>
      </c>
      <c r="P53" s="77">
        <v>75.172102015631424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111.03</v>
      </c>
      <c r="U53" s="78">
        <f>SUMPRODUCT(LTA!F53:AJ53,LTA!F$102:AJ$102,LTA!F$105:AJ$105)</f>
        <v>344.95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4.5</v>
      </c>
      <c r="AB53" s="117">
        <f>-STOA!P53</f>
        <v>0</v>
      </c>
      <c r="AC53">
        <f t="shared" si="0"/>
        <v>15.74270535770277</v>
      </c>
      <c r="AD53">
        <f t="shared" si="1"/>
        <v>1512.0469287124538</v>
      </c>
      <c r="AE53">
        <f>'IDT-1'!F53</f>
        <v>-58.884999999999998</v>
      </c>
      <c r="AF53" s="26"/>
      <c r="AG53">
        <f t="shared" si="2"/>
        <v>1453.1619287124538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24.296219749160926</v>
      </c>
      <c r="F54">
        <f>GT_Spot!T54</f>
        <v>0</v>
      </c>
      <c r="G54">
        <f>PPCL_NG!T54</f>
        <v>11.95</v>
      </c>
      <c r="H54">
        <f>PPCL_Spot!T54</f>
        <v>32.82</v>
      </c>
      <c r="I54">
        <f>Bawana_NG!T54</f>
        <v>69.599999999999994</v>
      </c>
      <c r="J54">
        <f>Bawana_RLNG!T54</f>
        <v>0</v>
      </c>
      <c r="K54">
        <f>Bawana_Spot!T54</f>
        <v>70</v>
      </c>
      <c r="L54">
        <f>TWOMCL!S54</f>
        <v>0.30633951240552487</v>
      </c>
      <c r="M54">
        <f>EDWPCL!W54</f>
        <v>0</v>
      </c>
      <c r="N54">
        <f>'MSW BWN'!W54</f>
        <v>5.3038879999999997</v>
      </c>
      <c r="O54">
        <f>TPDDL_ISGS_exbus!BB54</f>
        <v>867.78295450318956</v>
      </c>
      <c r="P54" s="77">
        <v>75.172102015631424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111.04</v>
      </c>
      <c r="U54" s="78">
        <f>SUMPRODUCT(LTA!F54:AJ54,LTA!F$102:AJ$102,LTA!F$105:AJ$105)</f>
        <v>344.22999999999996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4.5</v>
      </c>
      <c r="AB54" s="117">
        <f>-STOA!P54</f>
        <v>0</v>
      </c>
      <c r="AC54">
        <f t="shared" si="0"/>
        <v>15.036560774177175</v>
      </c>
      <c r="AD54">
        <f t="shared" si="1"/>
        <v>1593.219620824392</v>
      </c>
      <c r="AE54">
        <f>'IDT-1'!F54</f>
        <v>-71.585999999999999</v>
      </c>
      <c r="AF54" s="26"/>
      <c r="AG54">
        <f t="shared" si="2"/>
        <v>1521.633620824392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24.296219749160926</v>
      </c>
      <c r="F55">
        <f>GT_Spot!T55</f>
        <v>0</v>
      </c>
      <c r="G55">
        <f>PPCL_NG!T55</f>
        <v>11.95</v>
      </c>
      <c r="H55">
        <f>PPCL_Spot!T55</f>
        <v>32</v>
      </c>
      <c r="I55">
        <f>Bawana_NG!T55</f>
        <v>69.599999999999994</v>
      </c>
      <c r="J55">
        <f>Bawana_RLNG!T55</f>
        <v>0</v>
      </c>
      <c r="K55">
        <f>Bawana_Spot!T55</f>
        <v>70</v>
      </c>
      <c r="L55">
        <f>TWOMCL!S55</f>
        <v>0.30633951240552487</v>
      </c>
      <c r="M55">
        <f>EDWPCL!W55</f>
        <v>0</v>
      </c>
      <c r="N55">
        <f>'MSW BWN'!W55</f>
        <v>5.2256320000000001</v>
      </c>
      <c r="O55">
        <f>TPDDL_ISGS_exbus!BB55</f>
        <v>868.33070447477689</v>
      </c>
      <c r="P55" s="77">
        <v>75.172102015631424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111.02000000000001</v>
      </c>
      <c r="U55" s="78">
        <f>SUMPRODUCT(LTA!F55:AJ55,LTA!F$102:AJ$102,LTA!F$105:AJ$105)</f>
        <v>343.14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-115</v>
      </c>
      <c r="AA55" s="117">
        <f>STOA!J55</f>
        <v>4.41</v>
      </c>
      <c r="AB55" s="117">
        <f>-STOA!P55</f>
        <v>0</v>
      </c>
      <c r="AC55">
        <f t="shared" si="0"/>
        <v>16.842932463177185</v>
      </c>
      <c r="AD55">
        <f t="shared" si="1"/>
        <v>1384.8627431069795</v>
      </c>
      <c r="AE55">
        <f>'IDT-1'!F55</f>
        <v>-48</v>
      </c>
      <c r="AF55" s="26"/>
      <c r="AG55">
        <f t="shared" si="2"/>
        <v>1336.8627431069795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24.296219749160926</v>
      </c>
      <c r="F56">
        <f>GT_Spot!T56</f>
        <v>0</v>
      </c>
      <c r="G56">
        <f>PPCL_NG!T56</f>
        <v>11.95</v>
      </c>
      <c r="H56">
        <f>PPCL_Spot!T56</f>
        <v>32.82</v>
      </c>
      <c r="I56">
        <f>Bawana_NG!T56</f>
        <v>69.599999999999994</v>
      </c>
      <c r="J56">
        <f>Bawana_RLNG!T56</f>
        <v>0</v>
      </c>
      <c r="K56">
        <f>Bawana_Spot!T56</f>
        <v>70</v>
      </c>
      <c r="L56">
        <f>TWOMCL!S56</f>
        <v>0.30633951240552487</v>
      </c>
      <c r="M56">
        <f>EDWPCL!W56</f>
        <v>0</v>
      </c>
      <c r="N56">
        <f>'MSW BWN'!W56</f>
        <v>5.2536639999999997</v>
      </c>
      <c r="O56">
        <f>TPDDL_ISGS_exbus!BB56</f>
        <v>877.82443986029682</v>
      </c>
      <c r="P56" s="77">
        <v>75.172102015631424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109.64</v>
      </c>
      <c r="U56" s="78">
        <f>SUMPRODUCT(LTA!F56:AJ56,LTA!F$102:AJ$102,LTA!F$105:AJ$105)</f>
        <v>348.17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-131</v>
      </c>
      <c r="AA56" s="117">
        <f>STOA!J56</f>
        <v>4.41</v>
      </c>
      <c r="AB56" s="117">
        <f>-STOA!P56</f>
        <v>0</v>
      </c>
      <c r="AC56">
        <f t="shared" si="0"/>
        <v>16.575422405193166</v>
      </c>
      <c r="AD56">
        <f t="shared" si="1"/>
        <v>1443.1220205504835</v>
      </c>
      <c r="AE56">
        <f>'IDT-1'!F56</f>
        <v>-50</v>
      </c>
      <c r="AF56" s="26"/>
      <c r="AG56">
        <f t="shared" si="2"/>
        <v>1393.1220205504835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24.296219749160926</v>
      </c>
      <c r="F57">
        <f>GT_Spot!T57</f>
        <v>0</v>
      </c>
      <c r="G57">
        <f>PPCL_NG!T57</f>
        <v>11.95</v>
      </c>
      <c r="H57">
        <f>PPCL_Spot!T57</f>
        <v>32.82</v>
      </c>
      <c r="I57">
        <f>Bawana_NG!T57</f>
        <v>69.599999999999994</v>
      </c>
      <c r="J57">
        <f>Bawana_RLNG!T57</f>
        <v>0</v>
      </c>
      <c r="K57">
        <f>Bawana_Spot!T57</f>
        <v>70</v>
      </c>
      <c r="L57">
        <f>TWOMCL!S57</f>
        <v>0.30633951240552487</v>
      </c>
      <c r="M57">
        <f>EDWPCL!W57</f>
        <v>0</v>
      </c>
      <c r="N57">
        <f>'MSW BWN'!W57</f>
        <v>5.2980479999999979</v>
      </c>
      <c r="O57">
        <f>TPDDL_ISGS_exbus!BB57</f>
        <v>881.30268208229677</v>
      </c>
      <c r="P57" s="77">
        <v>75.172102015631424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109.49000000000001</v>
      </c>
      <c r="U57" s="78">
        <f>SUMPRODUCT(LTA!F57:AJ57,LTA!F$102:AJ$102,LTA!F$105:AJ$105)</f>
        <v>345.26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-88</v>
      </c>
      <c r="AA57" s="117">
        <f>STOA!J57</f>
        <v>4.41</v>
      </c>
      <c r="AB57" s="117">
        <f>-STOA!P57</f>
        <v>0</v>
      </c>
      <c r="AC57">
        <f t="shared" si="0"/>
        <v>15.753827656382603</v>
      </c>
      <c r="AD57">
        <f t="shared" si="1"/>
        <v>1537.4062415212941</v>
      </c>
      <c r="AE57">
        <f>'IDT-1'!F57</f>
        <v>-55</v>
      </c>
      <c r="AF57" s="26"/>
      <c r="AG57">
        <f t="shared" si="2"/>
        <v>1482.4062415212941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24.296219749160926</v>
      </c>
      <c r="F58">
        <f>GT_Spot!T58</f>
        <v>0</v>
      </c>
      <c r="G58">
        <f>PPCL_NG!T58</f>
        <v>11.95</v>
      </c>
      <c r="H58">
        <f>PPCL_Spot!T58</f>
        <v>32.82</v>
      </c>
      <c r="I58">
        <f>Bawana_NG!T58</f>
        <v>69.599999999999994</v>
      </c>
      <c r="J58">
        <f>Bawana_RLNG!T58</f>
        <v>0</v>
      </c>
      <c r="K58">
        <f>Bawana_Spot!T58</f>
        <v>70</v>
      </c>
      <c r="L58">
        <f>TWOMCL!S58</f>
        <v>0.30633951240552487</v>
      </c>
      <c r="M58">
        <f>EDWPCL!W58</f>
        <v>0</v>
      </c>
      <c r="N58">
        <f>'MSW BWN'!W58</f>
        <v>4.8436959999999996</v>
      </c>
      <c r="O58">
        <f>TPDDL_ISGS_exbus!BB58</f>
        <v>888.37368392989674</v>
      </c>
      <c r="P58" s="77">
        <v>75.172102015631424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109.23</v>
      </c>
      <c r="U58" s="78">
        <f>SUMPRODUCT(LTA!F58:AJ58,LTA!F$102:AJ$102,LTA!F$105:AJ$105)</f>
        <v>339.8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</v>
      </c>
      <c r="AA58" s="117">
        <f>STOA!J58</f>
        <v>4.41</v>
      </c>
      <c r="AB58" s="117">
        <f>-STOA!P58</f>
        <v>0</v>
      </c>
      <c r="AC58">
        <f t="shared" si="0"/>
        <v>14.980442953088291</v>
      </c>
      <c r="AD58">
        <f t="shared" si="1"/>
        <v>1627.0762760721882</v>
      </c>
      <c r="AE58">
        <f>'IDT-1'!F58</f>
        <v>-85</v>
      </c>
      <c r="AF58" s="26"/>
      <c r="AG58">
        <f t="shared" si="2"/>
        <v>1542.0762760721882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24.296219749160926</v>
      </c>
      <c r="F59">
        <f>GT_Spot!T59</f>
        <v>0</v>
      </c>
      <c r="G59">
        <f>PPCL_NG!T59</f>
        <v>11.95</v>
      </c>
      <c r="H59">
        <f>PPCL_Spot!T59</f>
        <v>32.82</v>
      </c>
      <c r="I59">
        <f>Bawana_NG!T59</f>
        <v>69.599999999999994</v>
      </c>
      <c r="J59">
        <f>Bawana_RLNG!T59</f>
        <v>0</v>
      </c>
      <c r="K59">
        <f>Bawana_Spot!T59</f>
        <v>70</v>
      </c>
      <c r="L59">
        <f>TWOMCL!S59</f>
        <v>0.30633951240552487</v>
      </c>
      <c r="M59">
        <f>EDWPCL!W59</f>
        <v>0</v>
      </c>
      <c r="N59">
        <f>'MSW BWN'!W59</f>
        <v>5.0574399999999988</v>
      </c>
      <c r="O59">
        <f>TPDDL_ISGS_exbus!BB59</f>
        <v>891.75377929789659</v>
      </c>
      <c r="P59" s="77">
        <v>75.172102015631424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108.9</v>
      </c>
      <c r="U59" s="78">
        <f>SUMPRODUCT(LTA!F59:AJ59,LTA!F$102:AJ$102,LTA!F$105:AJ$105)</f>
        <v>342.69999999999993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4.41</v>
      </c>
      <c r="AB59" s="117">
        <f>-STOA!P59</f>
        <v>0</v>
      </c>
      <c r="AC59">
        <f t="shared" si="0"/>
        <v>15.478591115636457</v>
      </c>
      <c r="AD59">
        <f t="shared" si="1"/>
        <v>1582.7419672776398</v>
      </c>
      <c r="AE59">
        <f>'IDT-1'!F59</f>
        <v>-57.393999999999998</v>
      </c>
      <c r="AF59" s="26"/>
      <c r="AG59">
        <f t="shared" si="2"/>
        <v>1525.3479672776398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24.296219749160926</v>
      </c>
      <c r="F60">
        <f>GT_Spot!T60</f>
        <v>0</v>
      </c>
      <c r="G60">
        <f>PPCL_NG!T60</f>
        <v>11.95</v>
      </c>
      <c r="H60">
        <f>PPCL_Spot!T60</f>
        <v>32.82</v>
      </c>
      <c r="I60">
        <f>Bawana_NG!T60</f>
        <v>69.599999999999994</v>
      </c>
      <c r="J60">
        <f>Bawana_RLNG!T60</f>
        <v>0</v>
      </c>
      <c r="K60">
        <f>Bawana_Spot!T60</f>
        <v>70</v>
      </c>
      <c r="L60">
        <f>TWOMCL!S60</f>
        <v>0.30633951240552487</v>
      </c>
      <c r="M60">
        <f>EDWPCL!W60</f>
        <v>0</v>
      </c>
      <c r="N60">
        <f>'MSW BWN'!W60</f>
        <v>5.2197919999999991</v>
      </c>
      <c r="O60">
        <f>TPDDL_ISGS_exbus!BB60</f>
        <v>892.22276911789652</v>
      </c>
      <c r="P60" s="77">
        <v>75.172102015631424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337.86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4.41</v>
      </c>
      <c r="AB60" s="117">
        <f>-STOA!P60</f>
        <v>0</v>
      </c>
      <c r="AC60">
        <f t="shared" si="0"/>
        <v>14.993776547542691</v>
      </c>
      <c r="AD60">
        <f t="shared" si="1"/>
        <v>1628.5781236657335</v>
      </c>
      <c r="AE60">
        <f>'IDT-1'!F60</f>
        <v>-19.201000000000001</v>
      </c>
      <c r="AF60" s="26"/>
      <c r="AG60">
        <f t="shared" si="2"/>
        <v>1609.3771236657335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24.296219749160926</v>
      </c>
      <c r="F61">
        <f>GT_Spot!T61</f>
        <v>0</v>
      </c>
      <c r="G61">
        <f>PPCL_NG!T61</f>
        <v>11.95</v>
      </c>
      <c r="H61">
        <f>PPCL_Spot!T61</f>
        <v>32</v>
      </c>
      <c r="I61">
        <f>Bawana_NG!T61</f>
        <v>69.599999999999994</v>
      </c>
      <c r="J61">
        <f>Bawana_RLNG!T61</f>
        <v>0</v>
      </c>
      <c r="K61">
        <f>Bawana_Spot!T61</f>
        <v>62.354953991034094</v>
      </c>
      <c r="L61">
        <f>TWOMCL!S61</f>
        <v>0.30633951240552487</v>
      </c>
      <c r="M61">
        <f>EDWPCL!W61</f>
        <v>0</v>
      </c>
      <c r="N61">
        <f>'MSW BWN'!W61</f>
        <v>4.961663999999999</v>
      </c>
      <c r="O61">
        <f>TPDDL_ISGS_exbus!BB61</f>
        <v>891.56388758549667</v>
      </c>
      <c r="P61" s="77">
        <v>75.172102015631424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108</v>
      </c>
      <c r="U61" s="78">
        <f>SUMPRODUCT(LTA!F61:AJ61,LTA!F$102:AJ$102,LTA!F$105:AJ$105)</f>
        <v>332.39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23.58</v>
      </c>
      <c r="Z61" s="75">
        <f>IEX!P61</f>
        <v>0</v>
      </c>
      <c r="AA61" s="117">
        <f>STOA!J61</f>
        <v>4.41</v>
      </c>
      <c r="AB61" s="117">
        <f>-STOA!P61</f>
        <v>0</v>
      </c>
      <c r="AC61">
        <f t="shared" si="0"/>
        <v>15.066534458778673</v>
      </c>
      <c r="AD61">
        <f t="shared" si="1"/>
        <v>1636.7733102131317</v>
      </c>
      <c r="AE61">
        <f>'IDT-1'!F61</f>
        <v>0</v>
      </c>
      <c r="AF61" s="26"/>
      <c r="AG61">
        <f t="shared" si="2"/>
        <v>1636.7733102131317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24.296219749160926</v>
      </c>
      <c r="F62">
        <f>GT_Spot!T62</f>
        <v>0</v>
      </c>
      <c r="G62">
        <f>PPCL_NG!T62</f>
        <v>11.95</v>
      </c>
      <c r="H62">
        <f>PPCL_Spot!T62</f>
        <v>32.82</v>
      </c>
      <c r="I62">
        <f>Bawana_NG!T62</f>
        <v>69.599999999999994</v>
      </c>
      <c r="J62">
        <f>Bawana_RLNG!T62</f>
        <v>0</v>
      </c>
      <c r="K62">
        <f>Bawana_Spot!T62</f>
        <v>58.978983120980672</v>
      </c>
      <c r="L62">
        <f>TWOMCL!S62</f>
        <v>0.30633951240552487</v>
      </c>
      <c r="M62">
        <f>EDWPCL!W62</f>
        <v>0</v>
      </c>
      <c r="N62">
        <f>'MSW BWN'!W62</f>
        <v>5.1520479999999989</v>
      </c>
      <c r="O62">
        <f>TPDDL_ISGS_exbus!BB62</f>
        <v>891.56388758549667</v>
      </c>
      <c r="P62" s="77">
        <v>75.172102015631424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106.13</v>
      </c>
      <c r="U62" s="78">
        <f>SUMPRODUCT(LTA!F62:AJ62,LTA!F$102:AJ$102,LTA!F$105:AJ$105)</f>
        <v>326.78999999999996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26.61</v>
      </c>
      <c r="Z62" s="75">
        <f>IEX!P62</f>
        <v>0</v>
      </c>
      <c r="AA62" s="117">
        <f>STOA!J62</f>
        <v>4.41</v>
      </c>
      <c r="AB62" s="117">
        <f>-STOA!P62</f>
        <v>0</v>
      </c>
      <c r="AC62">
        <f t="shared" si="0"/>
        <v>14.740301468656344</v>
      </c>
      <c r="AD62">
        <f t="shared" si="1"/>
        <v>1660.2939563332009</v>
      </c>
      <c r="AE62">
        <f>'IDT-1'!F62</f>
        <v>0</v>
      </c>
      <c r="AF62" s="26"/>
      <c r="AG62">
        <f t="shared" si="2"/>
        <v>1660.2939563332009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24.296219749160926</v>
      </c>
      <c r="F63">
        <f>GT_Spot!T63</f>
        <v>0</v>
      </c>
      <c r="G63">
        <f>PPCL_NG!T63</f>
        <v>11.95</v>
      </c>
      <c r="H63">
        <f>PPCL_Spot!T63</f>
        <v>32.82</v>
      </c>
      <c r="I63">
        <f>Bawana_NG!T63</f>
        <v>69.599999999999994</v>
      </c>
      <c r="J63">
        <f>Bawana_RLNG!T63</f>
        <v>0</v>
      </c>
      <c r="K63">
        <f>Bawana_Spot!T63</f>
        <v>66.73</v>
      </c>
      <c r="L63">
        <f>TWOMCL!S63</f>
        <v>0.30633951240552487</v>
      </c>
      <c r="M63">
        <f>EDWPCL!W63</f>
        <v>0</v>
      </c>
      <c r="N63">
        <f>'MSW BWN'!W63</f>
        <v>5.4043359999999989</v>
      </c>
      <c r="O63">
        <f>TPDDL_ISGS_exbus!BB63</f>
        <v>891.14814873469663</v>
      </c>
      <c r="P63" s="77">
        <v>75.172102015631424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102.92</v>
      </c>
      <c r="U63" s="78">
        <f>SUMPRODUCT(LTA!F63:AJ63,LTA!F$102:AJ$102,LTA!F$105:AJ$105)</f>
        <v>322.23999999999995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28.15</v>
      </c>
      <c r="Z63" s="75">
        <f>IEX!P63</f>
        <v>0</v>
      </c>
      <c r="AA63" s="117">
        <f>STOA!J63</f>
        <v>4.4499999999999993</v>
      </c>
      <c r="AB63" s="117">
        <f>-STOA!P63</f>
        <v>0</v>
      </c>
      <c r="AC63">
        <f t="shared" si="0"/>
        <v>15.019031875370535</v>
      </c>
      <c r="AD63">
        <f t="shared" si="1"/>
        <v>1631.4227919547061</v>
      </c>
      <c r="AE63">
        <f>'IDT-1'!F63</f>
        <v>0</v>
      </c>
      <c r="AF63" s="26"/>
      <c r="AG63">
        <f t="shared" si="2"/>
        <v>1631.4227919547061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24.296219749160926</v>
      </c>
      <c r="F64">
        <f>GT_Spot!T64</f>
        <v>0</v>
      </c>
      <c r="G64">
        <f>PPCL_NG!T64</f>
        <v>11.95</v>
      </c>
      <c r="H64">
        <f>PPCL_Spot!T64</f>
        <v>32.82</v>
      </c>
      <c r="I64">
        <f>Bawana_NG!T64</f>
        <v>69.599999999999994</v>
      </c>
      <c r="J64">
        <f>Bawana_RLNG!T64</f>
        <v>0</v>
      </c>
      <c r="K64">
        <f>Bawana_Spot!T64</f>
        <v>62.62</v>
      </c>
      <c r="L64">
        <f>TWOMCL!S64</f>
        <v>0.30633951240552487</v>
      </c>
      <c r="M64">
        <f>EDWPCL!W64</f>
        <v>0</v>
      </c>
      <c r="N64">
        <f>'MSW BWN'!W64</f>
        <v>5.2700159999999983</v>
      </c>
      <c r="O64">
        <f>TPDDL_ISGS_exbus!BB64</f>
        <v>887.74797269309659</v>
      </c>
      <c r="P64" s="77">
        <v>75.172102015631424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92.95</v>
      </c>
      <c r="U64" s="78">
        <f>SUMPRODUCT(LTA!F64:AJ64,LTA!F$102:AJ$102,LTA!F$105:AJ$105)</f>
        <v>317.39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38.22</v>
      </c>
      <c r="Z64" s="75">
        <f>IEX!P64</f>
        <v>0</v>
      </c>
      <c r="AA64" s="117">
        <f>STOA!J64</f>
        <v>4.4499999999999993</v>
      </c>
      <c r="AB64" s="117">
        <f>-STOA!P64</f>
        <v>0</v>
      </c>
      <c r="AC64">
        <f t="shared" si="0"/>
        <v>14.676704484538591</v>
      </c>
      <c r="AD64">
        <f t="shared" si="1"/>
        <v>1653.1306233039377</v>
      </c>
      <c r="AE64">
        <f>'IDT-1'!F64</f>
        <v>0</v>
      </c>
      <c r="AF64" s="26"/>
      <c r="AG64">
        <f t="shared" si="2"/>
        <v>1653.1306233039377</v>
      </c>
      <c r="AI64" s="75">
        <f>PXIL!J64</f>
        <v>0</v>
      </c>
      <c r="AJ64" s="75">
        <f>PXIL!P64</f>
        <v>0</v>
      </c>
      <c r="AK64" s="75">
        <f>RTM_IEX!J64</f>
        <v>3.76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34.112170994523929</v>
      </c>
      <c r="F65">
        <f>GT_Spot!T65</f>
        <v>0</v>
      </c>
      <c r="G65">
        <f>PPCL_NG!T65</f>
        <v>11.95</v>
      </c>
      <c r="H65">
        <f>PPCL_Spot!T65</f>
        <v>32.82</v>
      </c>
      <c r="I65">
        <f>Bawana_NG!T65</f>
        <v>69.599999999999994</v>
      </c>
      <c r="J65">
        <f>Bawana_RLNG!T65</f>
        <v>0</v>
      </c>
      <c r="K65">
        <f>Bawana_Spot!T65</f>
        <v>60.744712402706568</v>
      </c>
      <c r="L65">
        <f>TWOMCL!S65</f>
        <v>0.30633951240552487</v>
      </c>
      <c r="M65">
        <f>EDWPCL!W65</f>
        <v>0</v>
      </c>
      <c r="N65">
        <f>'MSW BWN'!W65</f>
        <v>5.2922079999999987</v>
      </c>
      <c r="O65">
        <f>TPDDL_ISGS_exbus!BB65</f>
        <v>885.47916030829663</v>
      </c>
      <c r="P65" s="77">
        <v>75.172102015631424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85.44</v>
      </c>
      <c r="U65" s="78">
        <f>SUMPRODUCT(LTA!F65:AJ65,LTA!F$102:AJ$102,LTA!F$105:AJ$105)</f>
        <v>311.83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40.57</v>
      </c>
      <c r="Z65" s="75">
        <f>IEX!P65</f>
        <v>0</v>
      </c>
      <c r="AA65" s="117">
        <f>STOA!J65</f>
        <v>4.4499999999999993</v>
      </c>
      <c r="AB65" s="117">
        <f>-STOA!P65</f>
        <v>0</v>
      </c>
      <c r="AC65">
        <f t="shared" si="0"/>
        <v>14.688972065255365</v>
      </c>
      <c r="AD65">
        <f t="shared" si="1"/>
        <v>1654.5123989864908</v>
      </c>
      <c r="AE65">
        <f>'IDT-1'!F65</f>
        <v>0</v>
      </c>
      <c r="AF65" s="26"/>
      <c r="AG65">
        <f t="shared" si="2"/>
        <v>1654.5123989864908</v>
      </c>
      <c r="AI65" s="75">
        <f>PXIL!J65</f>
        <v>0</v>
      </c>
      <c r="AJ65" s="75">
        <f>PXIL!P65</f>
        <v>0</v>
      </c>
      <c r="AK65" s="75">
        <f>RTM_IEX!J65</f>
        <v>10.18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36.187993285518083</v>
      </c>
      <c r="F66">
        <f>GT_Spot!T66</f>
        <v>0</v>
      </c>
      <c r="G66">
        <f>PPCL_NG!T66</f>
        <v>11.95</v>
      </c>
      <c r="H66">
        <f>PPCL_Spot!T66</f>
        <v>32.82</v>
      </c>
      <c r="I66">
        <f>Bawana_NG!T66</f>
        <v>69.599999999999994</v>
      </c>
      <c r="J66">
        <f>Bawana_RLNG!T66</f>
        <v>0</v>
      </c>
      <c r="K66">
        <f>Bawana_Spot!T66</f>
        <v>71.387345602868379</v>
      </c>
      <c r="L66">
        <f>TWOMCL!S66</f>
        <v>0.30633951240552487</v>
      </c>
      <c r="M66">
        <f>EDWPCL!W66</f>
        <v>0</v>
      </c>
      <c r="N66">
        <f>'MSW BWN'!W66</f>
        <v>5.1520479999999989</v>
      </c>
      <c r="O66">
        <f>TPDDL_ISGS_exbus!BB66</f>
        <v>879.18788146509667</v>
      </c>
      <c r="P66" s="77">
        <v>75.172102015631424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78.02</v>
      </c>
      <c r="U66" s="78">
        <f>SUMPRODUCT(LTA!F66:AJ66,LTA!F$102:AJ$102,LTA!F$105:AJ$105)</f>
        <v>305.08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39.19</v>
      </c>
      <c r="Z66" s="75">
        <f>IEX!P66</f>
        <v>0</v>
      </c>
      <c r="AA66" s="117">
        <f>STOA!J66</f>
        <v>4.4499999999999993</v>
      </c>
      <c r="AB66" s="117">
        <f>-STOA!P66</f>
        <v>0</v>
      </c>
      <c r="AC66">
        <f t="shared" si="0"/>
        <v>14.593817811757377</v>
      </c>
      <c r="AD66">
        <f t="shared" si="1"/>
        <v>1643.7945698879446</v>
      </c>
      <c r="AE66">
        <f>'IDT-1'!F66</f>
        <v>0</v>
      </c>
      <c r="AF66" s="26"/>
      <c r="AG66">
        <f t="shared" si="2"/>
        <v>1643.7945698879446</v>
      </c>
      <c r="AI66" s="75">
        <f>PXIL!J66</f>
        <v>0</v>
      </c>
      <c r="AJ66" s="75">
        <f>PXIL!P66</f>
        <v>0</v>
      </c>
      <c r="AK66" s="75">
        <f>RTM_IEX!J66</f>
        <v>8.6300000000000008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37.57</v>
      </c>
      <c r="F67">
        <f>GT_Spot!T67</f>
        <v>0</v>
      </c>
      <c r="G67">
        <f>PPCL_NG!T67</f>
        <v>11.95</v>
      </c>
      <c r="H67">
        <f>PPCL_Spot!T67</f>
        <v>32</v>
      </c>
      <c r="I67">
        <f>Bawana_NG!T67</f>
        <v>69.599999999999994</v>
      </c>
      <c r="J67">
        <f>Bawana_RLNG!T67</f>
        <v>0</v>
      </c>
      <c r="K67">
        <f>Bawana_Spot!T67</f>
        <v>77.608614478264755</v>
      </c>
      <c r="L67">
        <f>TWOMCL!S67</f>
        <v>0.30633951240552487</v>
      </c>
      <c r="M67">
        <f>EDWPCL!W67</f>
        <v>0</v>
      </c>
      <c r="N67">
        <f>'MSW BWN'!W67</f>
        <v>5.1240159999999983</v>
      </c>
      <c r="O67">
        <f>TPDDL_ISGS_exbus!BB67</f>
        <v>881.56184825149671</v>
      </c>
      <c r="P67" s="77">
        <v>75.172102015631424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73.800000000000011</v>
      </c>
      <c r="U67" s="78">
        <f>SUMPRODUCT(LTA!F67:AJ67,LTA!F$102:AJ$102,LTA!F$105:AJ$105)</f>
        <v>298.37999999999994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37.03</v>
      </c>
      <c r="Z67" s="75">
        <f>IEX!P67</f>
        <v>0</v>
      </c>
      <c r="AA67" s="117">
        <f>STOA!J67</f>
        <v>4.5</v>
      </c>
      <c r="AB67" s="117">
        <f>-STOA!P67</f>
        <v>0</v>
      </c>
      <c r="AC67">
        <f t="shared" si="0"/>
        <v>14.704074863068627</v>
      </c>
      <c r="AD67">
        <f t="shared" si="1"/>
        <v>1656.2135232129115</v>
      </c>
      <c r="AE67">
        <f>'IDT-1'!F67</f>
        <v>0</v>
      </c>
      <c r="AF67" s="26"/>
      <c r="AG67">
        <f t="shared" si="2"/>
        <v>1656.2135232129115</v>
      </c>
      <c r="AI67" s="75">
        <f>PXIL!J67</f>
        <v>0</v>
      </c>
      <c r="AJ67" s="75">
        <f>PXIL!P67</f>
        <v>0</v>
      </c>
      <c r="AK67" s="75">
        <f>RTM_IEX!J67</f>
        <v>25.06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36.47</v>
      </c>
      <c r="F68">
        <f>GT_Spot!T68</f>
        <v>0</v>
      </c>
      <c r="G68">
        <f>PPCL_NG!T68</f>
        <v>11.95</v>
      </c>
      <c r="H68">
        <f>PPCL_Spot!T68</f>
        <v>32.82</v>
      </c>
      <c r="I68">
        <f>Bawana_NG!T68</f>
        <v>69.599999999999994</v>
      </c>
      <c r="J68">
        <f>Bawana_RLNG!T68</f>
        <v>0</v>
      </c>
      <c r="K68">
        <f>Bawana_Spot!T68</f>
        <v>77.608579638000776</v>
      </c>
      <c r="L68">
        <f>TWOMCL!S68</f>
        <v>0.30633951240552487</v>
      </c>
      <c r="M68">
        <f>EDWPCL!W68</f>
        <v>0</v>
      </c>
      <c r="N68">
        <f>'MSW BWN'!W68</f>
        <v>5.0621119999999991</v>
      </c>
      <c r="O68">
        <f>TPDDL_ISGS_exbus!BB68</f>
        <v>880.36865519069681</v>
      </c>
      <c r="P68" s="77">
        <v>75.172102015631424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68.12</v>
      </c>
      <c r="U68" s="78">
        <f>SUMPRODUCT(LTA!F68:AJ68,LTA!F$102:AJ$102,LTA!F$105:AJ$105)</f>
        <v>290.63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35.24</v>
      </c>
      <c r="Z68" s="75">
        <f>IEX!P68</f>
        <v>0</v>
      </c>
      <c r="AA68" s="117">
        <f>STOA!J68</f>
        <v>4.5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14.603797702339266</v>
      </c>
      <c r="AD68">
        <f t="shared" ref="AD68:AD98" si="4">SUM(B68:AB68,AI68:AR68)-AC68</f>
        <v>1644.9186684725771</v>
      </c>
      <c r="AE68">
        <f>'IDT-1'!F68</f>
        <v>0</v>
      </c>
      <c r="AF68" s="26"/>
      <c r="AG68">
        <f t="shared" ref="AG68:AG98" si="5">SUM(AD68:AF68)</f>
        <v>1644.9186684725771</v>
      </c>
      <c r="AI68" s="75">
        <f>PXIL!J68</f>
        <v>0</v>
      </c>
      <c r="AJ68" s="75">
        <f>PXIL!P68</f>
        <v>0</v>
      </c>
      <c r="AK68" s="75">
        <f>RTM_IEX!J68</f>
        <v>30.42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36.47</v>
      </c>
      <c r="F69">
        <f>GT_Spot!T69</f>
        <v>0</v>
      </c>
      <c r="G69">
        <f>PPCL_NG!T69</f>
        <v>11.95</v>
      </c>
      <c r="H69">
        <f>PPCL_Spot!T69</f>
        <v>32.82</v>
      </c>
      <c r="I69">
        <f>Bawana_NG!T69</f>
        <v>69.599999999999994</v>
      </c>
      <c r="J69">
        <f>Bawana_RLNG!T69</f>
        <v>0</v>
      </c>
      <c r="K69">
        <f>Bawana_Spot!T69</f>
        <v>77.608653562568307</v>
      </c>
      <c r="L69">
        <f>TWOMCL!S69</f>
        <v>0.30633951240552487</v>
      </c>
      <c r="M69">
        <f>EDWPCL!W69</f>
        <v>0</v>
      </c>
      <c r="N69">
        <f>'MSW BWN'!W69</f>
        <v>5.1076639999999998</v>
      </c>
      <c r="O69">
        <f>TPDDL_ISGS_exbus!BB69</f>
        <v>881.31331355989687</v>
      </c>
      <c r="P69" s="77">
        <v>75.172102015631424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60.42</v>
      </c>
      <c r="U69" s="78">
        <f>SUMPRODUCT(LTA!F69:AJ69,LTA!F$102:AJ$102,LTA!F$105:AJ$105)</f>
        <v>283.05999999999995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33.54</v>
      </c>
      <c r="Z69" s="75">
        <f>IEX!P69</f>
        <v>0</v>
      </c>
      <c r="AA69" s="117">
        <f>STOA!J69</f>
        <v>4.5</v>
      </c>
      <c r="AB69" s="117">
        <f>-STOA!P69</f>
        <v>0</v>
      </c>
      <c r="AC69">
        <f t="shared" si="3"/>
        <v>14.598747404124419</v>
      </c>
      <c r="AD69">
        <f t="shared" si="4"/>
        <v>1644.3498212463778</v>
      </c>
      <c r="AE69">
        <f>'IDT-1'!F69</f>
        <v>0</v>
      </c>
      <c r="AF69" s="26"/>
      <c r="AG69">
        <f t="shared" si="5"/>
        <v>1644.3498212463778</v>
      </c>
      <c r="AI69" s="75">
        <f>PXIL!J69</f>
        <v>0</v>
      </c>
      <c r="AJ69" s="75">
        <f>PXIL!P69</f>
        <v>0</v>
      </c>
      <c r="AK69" s="75">
        <f>RTM_IEX!J69</f>
        <v>48.16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36.47</v>
      </c>
      <c r="F70">
        <f>GT_Spot!T70</f>
        <v>0</v>
      </c>
      <c r="G70">
        <f>PPCL_NG!T70</f>
        <v>11.95</v>
      </c>
      <c r="H70">
        <f>PPCL_Spot!T70</f>
        <v>32.82</v>
      </c>
      <c r="I70">
        <f>Bawana_NG!T70</f>
        <v>69.599999999999994</v>
      </c>
      <c r="J70">
        <f>Bawana_RLNG!T70</f>
        <v>0</v>
      </c>
      <c r="K70">
        <f>Bawana_Spot!T70</f>
        <v>77.608676523251646</v>
      </c>
      <c r="L70">
        <f>TWOMCL!S70</f>
        <v>0.30633951240552487</v>
      </c>
      <c r="M70">
        <f>EDWPCL!W70</f>
        <v>0</v>
      </c>
      <c r="N70">
        <f>'MSW BWN'!W70</f>
        <v>5.0621119999999991</v>
      </c>
      <c r="O70">
        <f>TPDDL_ISGS_exbus!BB70</f>
        <v>882.88030860100798</v>
      </c>
      <c r="P70" s="77">
        <v>75.172102015631424</v>
      </c>
      <c r="Q70" s="77">
        <v>20.776495999999998</v>
      </c>
      <c r="R70" s="80">
        <v>16.278181818181814</v>
      </c>
      <c r="S70" s="80">
        <v>0</v>
      </c>
      <c r="T70" s="78">
        <f>SUMPRODUCT(LTA!F70:AJ70,LTA!F$101:AJ$101,LTA!F$105:AJ$105)</f>
        <v>52.660000000000004</v>
      </c>
      <c r="U70" s="78">
        <f>SUMPRODUCT(LTA!F70:AJ70,LTA!F$102:AJ$102,LTA!F$105:AJ$105)</f>
        <v>275.65999999999997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33.409999999999997</v>
      </c>
      <c r="Z70" s="75">
        <f>IEX!P70</f>
        <v>0</v>
      </c>
      <c r="AA70" s="117">
        <f>STOA!J70</f>
        <v>4.5</v>
      </c>
      <c r="AB70" s="117">
        <f>-STOA!P70</f>
        <v>0</v>
      </c>
      <c r="AC70">
        <f t="shared" si="3"/>
        <v>14.523469104940213</v>
      </c>
      <c r="AD70">
        <f t="shared" si="4"/>
        <v>1635.8707473655384</v>
      </c>
      <c r="AE70">
        <f>'IDT-1'!F70</f>
        <v>0</v>
      </c>
      <c r="AF70" s="26"/>
      <c r="AG70">
        <f t="shared" si="5"/>
        <v>1635.8707473655384</v>
      </c>
      <c r="AI70" s="75">
        <f>PXIL!J70</f>
        <v>0</v>
      </c>
      <c r="AJ70" s="75">
        <f>PXIL!P70</f>
        <v>0</v>
      </c>
      <c r="AK70" s="75">
        <f>RTM_IEX!J70</f>
        <v>55.24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36.47</v>
      </c>
      <c r="F71">
        <f>GT_Spot!T71</f>
        <v>0</v>
      </c>
      <c r="G71">
        <f>PPCL_NG!T71</f>
        <v>11.95</v>
      </c>
      <c r="H71">
        <f>PPCL_Spot!T71</f>
        <v>32.82</v>
      </c>
      <c r="I71">
        <f>Bawana_NG!T71</f>
        <v>69.599999999999994</v>
      </c>
      <c r="J71">
        <f>Bawana_RLNG!T71</f>
        <v>0</v>
      </c>
      <c r="K71">
        <f>Bawana_Spot!T71</f>
        <v>65.650000000000006</v>
      </c>
      <c r="L71">
        <f>TWOMCL!S71</f>
        <v>0.30633951240552487</v>
      </c>
      <c r="M71">
        <f>EDWPCL!W71</f>
        <v>0</v>
      </c>
      <c r="N71">
        <f>'MSW BWN'!W71</f>
        <v>5.2303039999999994</v>
      </c>
      <c r="O71">
        <f>TPDDL_ISGS_exbus!BB71</f>
        <v>886.71727283148414</v>
      </c>
      <c r="P71" s="77">
        <v>75.172102015631424</v>
      </c>
      <c r="Q71" s="77">
        <v>20.776495999999998</v>
      </c>
      <c r="R71" s="80">
        <v>14.789090909090911</v>
      </c>
      <c r="S71" s="80">
        <v>0</v>
      </c>
      <c r="T71" s="78">
        <f>SUMPRODUCT(LTA!F71:AJ71,LTA!F$101:AJ$101,LTA!F$105:AJ$105)</f>
        <v>44.2</v>
      </c>
      <c r="U71" s="78">
        <f>SUMPRODUCT(LTA!F71:AJ71,LTA!F$102:AJ$102,LTA!F$105:AJ$105)</f>
        <v>269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37.39</v>
      </c>
      <c r="Z71" s="75">
        <f>IEX!P71</f>
        <v>0</v>
      </c>
      <c r="AA71" s="117">
        <f>STOA!J71</f>
        <v>4.5999999999999996</v>
      </c>
      <c r="AB71" s="117">
        <f>-STOA!P71</f>
        <v>0</v>
      </c>
      <c r="AC71">
        <f t="shared" si="3"/>
        <v>14.033374126363785</v>
      </c>
      <c r="AD71">
        <f t="shared" si="4"/>
        <v>1580.6682311422483</v>
      </c>
      <c r="AE71">
        <f>'IDT-1'!F71</f>
        <v>0</v>
      </c>
      <c r="AF71" s="26"/>
      <c r="AG71">
        <f t="shared" si="5"/>
        <v>1580.6682311422483</v>
      </c>
      <c r="AI71" s="75">
        <f>PXIL!J71</f>
        <v>0</v>
      </c>
      <c r="AJ71" s="75">
        <f>PXIL!P71</f>
        <v>0</v>
      </c>
      <c r="AK71" s="75">
        <f>RTM_IEX!J71</f>
        <v>20.03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36.47</v>
      </c>
      <c r="F72">
        <f>GT_Spot!T72</f>
        <v>0</v>
      </c>
      <c r="G72">
        <f>PPCL_NG!T72</f>
        <v>11.95</v>
      </c>
      <c r="H72">
        <f>PPCL_Spot!T72</f>
        <v>32.82</v>
      </c>
      <c r="I72">
        <f>Bawana_NG!T72</f>
        <v>69.599999999999994</v>
      </c>
      <c r="J72">
        <f>Bawana_RLNG!T72</f>
        <v>0</v>
      </c>
      <c r="K72">
        <f>Bawana_Spot!T72</f>
        <v>66.73</v>
      </c>
      <c r="L72">
        <f>TWOMCL!S72</f>
        <v>0.30633951240552487</v>
      </c>
      <c r="M72">
        <f>EDWPCL!W72</f>
        <v>0</v>
      </c>
      <c r="N72">
        <f>'MSW BWN'!W72</f>
        <v>4.9955359999999995</v>
      </c>
      <c r="O72">
        <f>TPDDL_ISGS_exbus!BB72</f>
        <v>890.14475744788422</v>
      </c>
      <c r="P72" s="77">
        <v>75.172102015631424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36.25</v>
      </c>
      <c r="U72" s="78">
        <f>SUMPRODUCT(LTA!F72:AJ72,LTA!F$102:AJ$102,LTA!F$105:AJ$105)</f>
        <v>262.51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27.28</v>
      </c>
      <c r="Z72" s="75">
        <f>IEX!P72</f>
        <v>0</v>
      </c>
      <c r="AA72" s="117">
        <f>STOA!J72</f>
        <v>4.5999999999999996</v>
      </c>
      <c r="AB72" s="117">
        <f>-STOA!P72</f>
        <v>0</v>
      </c>
      <c r="AC72">
        <f t="shared" si="3"/>
        <v>13.840308432588108</v>
      </c>
      <c r="AD72">
        <f t="shared" si="4"/>
        <v>1558.9220134524242</v>
      </c>
      <c r="AE72">
        <f>'IDT-1'!F72</f>
        <v>0</v>
      </c>
      <c r="AF72" s="26"/>
      <c r="AG72">
        <f t="shared" si="5"/>
        <v>1558.9220134524242</v>
      </c>
      <c r="AI72" s="75">
        <f>PXIL!J72</f>
        <v>0</v>
      </c>
      <c r="AJ72" s="75">
        <f>PXIL!P72</f>
        <v>0</v>
      </c>
      <c r="AK72" s="75">
        <f>RTM_IEX!J72</f>
        <v>19.18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36.47</v>
      </c>
      <c r="F73">
        <f>GT_Spot!T73</f>
        <v>0</v>
      </c>
      <c r="G73">
        <f>PPCL_NG!T73</f>
        <v>11.95</v>
      </c>
      <c r="H73">
        <f>PPCL_Spot!T73</f>
        <v>24.82</v>
      </c>
      <c r="I73">
        <f>Bawana_NG!T73</f>
        <v>69.599999999999994</v>
      </c>
      <c r="J73">
        <f>Bawana_RLNG!T73</f>
        <v>0</v>
      </c>
      <c r="K73">
        <f>Bawana_Spot!T73</f>
        <v>70</v>
      </c>
      <c r="L73">
        <f>TWOMCL!S73</f>
        <v>0.30633951240552487</v>
      </c>
      <c r="M73">
        <f>EDWPCL!W73</f>
        <v>0</v>
      </c>
      <c r="N73">
        <f>'MSW BWN'!W73</f>
        <v>5.0060479999999989</v>
      </c>
      <c r="O73">
        <f>TPDDL_ISGS_exbus!BB73</f>
        <v>890.7890213124557</v>
      </c>
      <c r="P73" s="77">
        <v>75.172102015631424</v>
      </c>
      <c r="Q73" s="77">
        <v>20.776495999999998</v>
      </c>
      <c r="R73" s="80">
        <v>11.080363636363636</v>
      </c>
      <c r="S73" s="80">
        <v>0</v>
      </c>
      <c r="T73" s="78">
        <f>SUMPRODUCT(LTA!F73:AJ73,LTA!F$101:AJ$101,LTA!F$105:AJ$105)</f>
        <v>29.099999999999998</v>
      </c>
      <c r="U73" s="78">
        <f>SUMPRODUCT(LTA!F73:AJ73,LTA!F$102:AJ$102,LTA!F$105:AJ$105)</f>
        <v>257.20999999999998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27.55</v>
      </c>
      <c r="Z73" s="75">
        <f>IEX!P73</f>
        <v>0</v>
      </c>
      <c r="AA73" s="117">
        <f>STOA!J73</f>
        <v>4.5999999999999996</v>
      </c>
      <c r="AB73" s="117">
        <f>-STOA!P73</f>
        <v>0</v>
      </c>
      <c r="AC73">
        <f t="shared" si="3"/>
        <v>14.398563260196335</v>
      </c>
      <c r="AD73">
        <f t="shared" si="4"/>
        <v>1621.8018072166597</v>
      </c>
      <c r="AE73">
        <f>'IDT-1'!F73</f>
        <v>0</v>
      </c>
      <c r="AF73" s="26"/>
      <c r="AG73">
        <f t="shared" si="5"/>
        <v>1621.8018072166597</v>
      </c>
      <c r="AI73" s="75">
        <f>PXIL!J73</f>
        <v>0</v>
      </c>
      <c r="AJ73" s="75">
        <f>PXIL!P73</f>
        <v>0</v>
      </c>
      <c r="AK73" s="75">
        <f>RTM_IEX!J73</f>
        <v>101.77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36.47</v>
      </c>
      <c r="F74">
        <f>GT_Spot!T74</f>
        <v>0</v>
      </c>
      <c r="G74">
        <f>PPCL_NG!T74</f>
        <v>11.95</v>
      </c>
      <c r="H74">
        <f>PPCL_Spot!T74</f>
        <v>24.82</v>
      </c>
      <c r="I74">
        <f>Bawana_NG!T74</f>
        <v>69.599999999999994</v>
      </c>
      <c r="J74">
        <f>Bawana_RLNG!T74</f>
        <v>0</v>
      </c>
      <c r="K74">
        <f>Bawana_Spot!T74</f>
        <v>70</v>
      </c>
      <c r="L74">
        <f>TWOMCL!S74</f>
        <v>0.30633951240552487</v>
      </c>
      <c r="M74">
        <f>EDWPCL!W74</f>
        <v>0</v>
      </c>
      <c r="N74">
        <f>'MSW BWN'!W74</f>
        <v>5.2139519999999999</v>
      </c>
      <c r="O74">
        <f>TPDDL_ISGS_exbus!BB74</f>
        <v>890.8365062245191</v>
      </c>
      <c r="P74" s="77">
        <v>75.172102015631424</v>
      </c>
      <c r="Q74" s="77">
        <v>20.776495999999998</v>
      </c>
      <c r="R74" s="80">
        <v>5.5949090909090904</v>
      </c>
      <c r="S74" s="80">
        <v>0</v>
      </c>
      <c r="T74" s="78">
        <f>SUMPRODUCT(LTA!F74:AJ74,LTA!F$101:AJ$101,LTA!F$105:AJ$105)</f>
        <v>22.65</v>
      </c>
      <c r="U74" s="78">
        <f>SUMPRODUCT(LTA!F74:AJ74,LTA!F$102:AJ$102,LTA!F$105:AJ$105)</f>
        <v>252.23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25.37</v>
      </c>
      <c r="Z74" s="75">
        <f>IEX!P74</f>
        <v>0</v>
      </c>
      <c r="AA74" s="117">
        <f>STOA!J74</f>
        <v>4.5999999999999996</v>
      </c>
      <c r="AB74" s="117">
        <f>-STOA!P74</f>
        <v>0</v>
      </c>
      <c r="AC74">
        <f t="shared" si="3"/>
        <v>14.145386682622492</v>
      </c>
      <c r="AD74">
        <f t="shared" si="4"/>
        <v>1593.2849181608424</v>
      </c>
      <c r="AE74">
        <f>'IDT-1'!F74</f>
        <v>0</v>
      </c>
      <c r="AF74" s="26"/>
      <c r="AG74">
        <f t="shared" si="5"/>
        <v>1593.2849181608424</v>
      </c>
      <c r="AI74" s="75">
        <f>PXIL!J74</f>
        <v>0</v>
      </c>
      <c r="AJ74" s="75">
        <f>PXIL!P74</f>
        <v>0</v>
      </c>
      <c r="AK74" s="75">
        <f>RTM_IEX!J74</f>
        <v>91.84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36.47</v>
      </c>
      <c r="F75">
        <f>GT_Spot!T75</f>
        <v>0</v>
      </c>
      <c r="G75">
        <f>PPCL_NG!T75</f>
        <v>11.95</v>
      </c>
      <c r="H75">
        <f>PPCL_Spot!T75</f>
        <v>24.82</v>
      </c>
      <c r="I75">
        <f>Bawana_NG!T75</f>
        <v>69.599999999999994</v>
      </c>
      <c r="J75">
        <f>Bawana_RLNG!T75</f>
        <v>0</v>
      </c>
      <c r="K75">
        <f>Bawana_Spot!T75</f>
        <v>70</v>
      </c>
      <c r="L75">
        <f>TWOMCL!S75</f>
        <v>0.30633951240552487</v>
      </c>
      <c r="M75">
        <f>EDWPCL!W75</f>
        <v>0</v>
      </c>
      <c r="N75">
        <f>'MSW BWN'!W75</f>
        <v>5.4043359999999989</v>
      </c>
      <c r="O75">
        <f>TPDDL_ISGS_exbus!BB75</f>
        <v>897.07205208651908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16.29</v>
      </c>
      <c r="U75" s="78">
        <f>SUMPRODUCT(LTA!F75:AJ75,LTA!F$102:AJ$102,LTA!F$105:AJ$105)</f>
        <v>255.77999999999997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22.31</v>
      </c>
      <c r="Z75" s="75">
        <f>IEX!P75</f>
        <v>0</v>
      </c>
      <c r="AA75" s="117">
        <f>STOA!J75</f>
        <v>4.6899999999999995</v>
      </c>
      <c r="AB75" s="117">
        <f>-STOA!P75</f>
        <v>0</v>
      </c>
      <c r="AC75">
        <f t="shared" si="3"/>
        <v>13.648768766295905</v>
      </c>
      <c r="AD75">
        <f t="shared" si="4"/>
        <v>1456.9925568482599</v>
      </c>
      <c r="AE75">
        <f>'IDT-1'!F75</f>
        <v>0</v>
      </c>
      <c r="AF75" s="26"/>
      <c r="AG75">
        <f t="shared" si="5"/>
        <v>1456.9925568482599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37.020000000000003</v>
      </c>
      <c r="F76">
        <f>GT_Spot!T76</f>
        <v>0</v>
      </c>
      <c r="G76">
        <f>PPCL_NG!T76</f>
        <v>11.95</v>
      </c>
      <c r="H76">
        <f>PPCL_Spot!T76</f>
        <v>24.82</v>
      </c>
      <c r="I76">
        <f>Bawana_NG!T76</f>
        <v>69.599999999999994</v>
      </c>
      <c r="J76">
        <f>Bawana_RLNG!T76</f>
        <v>0</v>
      </c>
      <c r="K76">
        <f>Bawana_Spot!T76</f>
        <v>70</v>
      </c>
      <c r="L76">
        <f>TWOMCL!S76</f>
        <v>0.30633951240552487</v>
      </c>
      <c r="M76">
        <f>EDWPCL!W76</f>
        <v>0</v>
      </c>
      <c r="N76">
        <f>'MSW BWN'!W76</f>
        <v>5.454559999999999</v>
      </c>
      <c r="O76">
        <f>TPDDL_ISGS_exbus!BB76</f>
        <v>901.57782733451904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253.10999999999999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19.260000000000002</v>
      </c>
      <c r="Z76" s="75">
        <f>IEX!P76</f>
        <v>0</v>
      </c>
      <c r="AA76" s="117">
        <f>STOA!J76</f>
        <v>4.6899999999999995</v>
      </c>
      <c r="AB76" s="117">
        <f>-STOA!P76</f>
        <v>0</v>
      </c>
      <c r="AC76">
        <f t="shared" si="3"/>
        <v>13.328973734012445</v>
      </c>
      <c r="AD76">
        <f t="shared" si="4"/>
        <v>1481.2383511285434</v>
      </c>
      <c r="AE76">
        <f>'IDT-1'!F76</f>
        <v>0</v>
      </c>
      <c r="AF76" s="26"/>
      <c r="AG76">
        <f t="shared" si="5"/>
        <v>1481.2383511285434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37.020000000000003</v>
      </c>
      <c r="F77">
        <f>GT_Spot!T77</f>
        <v>0</v>
      </c>
      <c r="G77">
        <f>PPCL_NG!T77</f>
        <v>11.95</v>
      </c>
      <c r="H77">
        <f>PPCL_Spot!T77</f>
        <v>24.82</v>
      </c>
      <c r="I77">
        <f>Bawana_NG!T77</f>
        <v>69.599999999999994</v>
      </c>
      <c r="J77">
        <f>Bawana_RLNG!T77</f>
        <v>0</v>
      </c>
      <c r="K77">
        <f>Bawana_Spot!T77</f>
        <v>70</v>
      </c>
      <c r="L77">
        <f>TWOMCL!S77</f>
        <v>0.30633951240552487</v>
      </c>
      <c r="M77">
        <f>EDWPCL!W77</f>
        <v>0</v>
      </c>
      <c r="N77">
        <f>'MSW BWN'!W77</f>
        <v>5.3097279999999989</v>
      </c>
      <c r="O77">
        <f>TPDDL_ISGS_exbus!BB77</f>
        <v>916.66303330931896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5.61</v>
      </c>
      <c r="U77" s="78">
        <f>SUMPRODUCT(LTA!F77:AJ77,LTA!F$102:AJ$102,LTA!F$105:AJ$105)</f>
        <v>249.11999999999998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4.6899999999999995</v>
      </c>
      <c r="AB77" s="117">
        <f>-STOA!P77</f>
        <v>0</v>
      </c>
      <c r="AC77">
        <f t="shared" si="3"/>
        <v>13.121131749768731</v>
      </c>
      <c r="AD77">
        <f t="shared" si="4"/>
        <v>1477.9165670875871</v>
      </c>
      <c r="AE77">
        <f>'IDT-1'!F77</f>
        <v>-23.431000000000001</v>
      </c>
      <c r="AF77" s="26"/>
      <c r="AG77">
        <f t="shared" si="5"/>
        <v>1454.485567087587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37.020000000000003</v>
      </c>
      <c r="F78">
        <f>GT_Spot!T78</f>
        <v>0</v>
      </c>
      <c r="G78">
        <f>PPCL_NG!T78</f>
        <v>11.95</v>
      </c>
      <c r="H78">
        <f>PPCL_Spot!T78</f>
        <v>24.82</v>
      </c>
      <c r="I78">
        <f>Bawana_NG!T78</f>
        <v>69.599999999999994</v>
      </c>
      <c r="J78">
        <f>Bawana_RLNG!T78</f>
        <v>0</v>
      </c>
      <c r="K78">
        <f>Bawana_Spot!T78</f>
        <v>70</v>
      </c>
      <c r="L78">
        <f>TWOMCL!S78</f>
        <v>0.30633951240552487</v>
      </c>
      <c r="M78">
        <f>EDWPCL!W78</f>
        <v>0</v>
      </c>
      <c r="N78">
        <f>'MSW BWN'!W78</f>
        <v>5.3097279999999989</v>
      </c>
      <c r="O78">
        <f>TPDDL_ISGS_exbus!BB78</f>
        <v>939.77720012123018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248.01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4.6899999999999995</v>
      </c>
      <c r="AB78" s="117">
        <f>-STOA!P78</f>
        <v>0</v>
      </c>
      <c r="AC78">
        <f t="shared" si="3"/>
        <v>13.288896417713552</v>
      </c>
      <c r="AD78">
        <f t="shared" si="4"/>
        <v>1496.8129692315536</v>
      </c>
      <c r="AE78">
        <f>'IDT-1'!F78</f>
        <v>-38.234999999999999</v>
      </c>
      <c r="AF78" s="26"/>
      <c r="AG78">
        <f t="shared" si="5"/>
        <v>1458.5779692315537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37.020000000000003</v>
      </c>
      <c r="F79">
        <f>GT_Spot!T79</f>
        <v>0</v>
      </c>
      <c r="G79">
        <f>PPCL_NG!T79</f>
        <v>11.95</v>
      </c>
      <c r="H79">
        <f>PPCL_Spot!T79</f>
        <v>24.82</v>
      </c>
      <c r="I79">
        <f>Bawana_NG!T79</f>
        <v>69.599999999999994</v>
      </c>
      <c r="J79">
        <f>Bawana_RLNG!T79</f>
        <v>0</v>
      </c>
      <c r="K79">
        <f>Bawana_Spot!T79</f>
        <v>70</v>
      </c>
      <c r="L79">
        <f>TWOMCL!S79</f>
        <v>0.30633951240552487</v>
      </c>
      <c r="M79">
        <f>EDWPCL!W79</f>
        <v>0</v>
      </c>
      <c r="N79">
        <f>'MSW BWN'!W79</f>
        <v>5.3319199999999993</v>
      </c>
      <c r="O79">
        <f>TPDDL_ISGS_exbus!BB79</f>
        <v>963.26144836723006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0.41</v>
      </c>
      <c r="U79" s="78">
        <f>SUMPRODUCT(LTA!F79:AJ79,LTA!F$102:AJ$102,LTA!F$105:AJ$105)</f>
        <v>248.88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4.7799999999999994</v>
      </c>
      <c r="AB79" s="117">
        <f>-STOA!P79</f>
        <v>0</v>
      </c>
      <c r="AC79">
        <f t="shared" si="3"/>
        <v>13.484313091878349</v>
      </c>
      <c r="AD79">
        <f t="shared" si="4"/>
        <v>1518.8239928033884</v>
      </c>
      <c r="AE79">
        <f>'IDT-1'!F79</f>
        <v>-62.100000000000009</v>
      </c>
      <c r="AF79" s="26"/>
      <c r="AG79">
        <f t="shared" si="5"/>
        <v>1456.7239928033885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37.020000000000003</v>
      </c>
      <c r="F80">
        <f>GT_Spot!T80</f>
        <v>0</v>
      </c>
      <c r="G80">
        <f>PPCL_NG!T80</f>
        <v>11.95</v>
      </c>
      <c r="H80">
        <f>PPCL_Spot!T80</f>
        <v>24.82</v>
      </c>
      <c r="I80">
        <f>Bawana_NG!T80</f>
        <v>69.599999999999994</v>
      </c>
      <c r="J80">
        <f>Bawana_RLNG!T80</f>
        <v>0</v>
      </c>
      <c r="K80">
        <f>Bawana_Spot!T80</f>
        <v>70</v>
      </c>
      <c r="L80">
        <f>TWOMCL!S80</f>
        <v>0.30633951240552487</v>
      </c>
      <c r="M80">
        <f>EDWPCL!W80</f>
        <v>0</v>
      </c>
      <c r="N80">
        <f>'MSW BWN'!W80</f>
        <v>5.3599519999999998</v>
      </c>
      <c r="O80">
        <f>TPDDL_ISGS_exbus!BB80</f>
        <v>963.26144836723006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248.61999999999998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4.7799999999999994</v>
      </c>
      <c r="AB80" s="117">
        <f>-STOA!P80</f>
        <v>0</v>
      </c>
      <c r="AC80">
        <f t="shared" si="3"/>
        <v>13.478663773478349</v>
      </c>
      <c r="AD80">
        <f t="shared" si="4"/>
        <v>1518.1876741217886</v>
      </c>
      <c r="AE80">
        <f>'IDT-1'!F80</f>
        <v>-53.857999999999997</v>
      </c>
      <c r="AF80" s="26"/>
      <c r="AG80">
        <f t="shared" si="5"/>
        <v>1464.3296741217887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37.020000000000003</v>
      </c>
      <c r="F81">
        <f>GT_Spot!T81</f>
        <v>0</v>
      </c>
      <c r="G81">
        <f>PPCL_NG!T81</f>
        <v>11.95</v>
      </c>
      <c r="H81">
        <f>PPCL_Spot!T81</f>
        <v>24.82</v>
      </c>
      <c r="I81">
        <f>Bawana_NG!T81</f>
        <v>69.599999999999994</v>
      </c>
      <c r="J81">
        <f>Bawana_RLNG!T81</f>
        <v>0</v>
      </c>
      <c r="K81">
        <f>Bawana_Spot!T81</f>
        <v>70</v>
      </c>
      <c r="L81">
        <f>TWOMCL!S81</f>
        <v>0.30633951240552487</v>
      </c>
      <c r="M81">
        <f>EDWPCL!W81</f>
        <v>0</v>
      </c>
      <c r="N81">
        <f>'MSW BWN'!W81</f>
        <v>5.3260799999999984</v>
      </c>
      <c r="O81">
        <f>TPDDL_ISGS_exbus!BB81</f>
        <v>961.67889788083005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248.25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4.7799999999999994</v>
      </c>
      <c r="AB81" s="117">
        <f>-STOA!P81</f>
        <v>0</v>
      </c>
      <c r="AC81">
        <f t="shared" si="3"/>
        <v>13.949480269318773</v>
      </c>
      <c r="AD81">
        <f t="shared" si="4"/>
        <v>1460.730435139548</v>
      </c>
      <c r="AE81">
        <f>'IDT-1'!F81</f>
        <v>-54.472999999999999</v>
      </c>
      <c r="AF81" s="26"/>
      <c r="AG81">
        <f t="shared" si="5"/>
        <v>1406.2574351395481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37.020000000000003</v>
      </c>
      <c r="F82">
        <f>GT_Spot!T82</f>
        <v>0</v>
      </c>
      <c r="G82">
        <f>PPCL_NG!T82</f>
        <v>11.95</v>
      </c>
      <c r="H82">
        <f>PPCL_Spot!T82</f>
        <v>24.82</v>
      </c>
      <c r="I82">
        <f>Bawana_NG!T82</f>
        <v>69.599999999999994</v>
      </c>
      <c r="J82">
        <f>Bawana_RLNG!T82</f>
        <v>0</v>
      </c>
      <c r="K82">
        <f>Bawana_Spot!T82</f>
        <v>70</v>
      </c>
      <c r="L82">
        <f>TWOMCL!S82</f>
        <v>0.30633951240552487</v>
      </c>
      <c r="M82">
        <f>EDWPCL!W82</f>
        <v>0</v>
      </c>
      <c r="N82">
        <f>'MSW BWN'!W82</f>
        <v>5.3424319999999996</v>
      </c>
      <c r="O82">
        <f>TPDDL_ISGS_exbus!BB82</f>
        <v>961.67889788083005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247.89999999999998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4.7799999999999994</v>
      </c>
      <c r="AB82" s="117">
        <f>-STOA!P82</f>
        <v>0</v>
      </c>
      <c r="AC82">
        <f t="shared" si="3"/>
        <v>13.458247153198032</v>
      </c>
      <c r="AD82">
        <f t="shared" si="4"/>
        <v>1515.8880202556691</v>
      </c>
      <c r="AE82">
        <f>'IDT-1'!F82</f>
        <v>-63.073000000000008</v>
      </c>
      <c r="AF82" s="26"/>
      <c r="AG82">
        <f t="shared" si="5"/>
        <v>1452.815020255669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37.020000000000003</v>
      </c>
      <c r="F83">
        <f>GT_Spot!T83</f>
        <v>0</v>
      </c>
      <c r="G83">
        <f>PPCL_NG!T83</f>
        <v>11.95</v>
      </c>
      <c r="H83">
        <f>PPCL_Spot!T83</f>
        <v>32.82</v>
      </c>
      <c r="I83">
        <f>Bawana_NG!T83</f>
        <v>69.599999999999994</v>
      </c>
      <c r="J83">
        <f>Bawana_RLNG!T83</f>
        <v>0</v>
      </c>
      <c r="K83">
        <f>Bawana_Spot!T83</f>
        <v>70</v>
      </c>
      <c r="L83">
        <f>TWOMCL!S83</f>
        <v>0.30633951240552487</v>
      </c>
      <c r="M83">
        <f>EDWPCL!W83</f>
        <v>0</v>
      </c>
      <c r="N83">
        <f>'MSW BWN'!W83</f>
        <v>5.3097279999999989</v>
      </c>
      <c r="O83">
        <f>TPDDL_ISGS_exbus!BB83</f>
        <v>962.2609860573798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243.93999999999997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4.87</v>
      </c>
      <c r="AB83" s="117">
        <f>-STOA!P83</f>
        <v>0</v>
      </c>
      <c r="AC83">
        <f t="shared" si="3"/>
        <v>13.676988284395573</v>
      </c>
      <c r="AD83">
        <f t="shared" si="4"/>
        <v>1500.3486633010211</v>
      </c>
      <c r="AE83">
        <f>'IDT-1'!F83</f>
        <v>-84.893000000000001</v>
      </c>
      <c r="AF83" s="26"/>
      <c r="AG83">
        <f t="shared" si="5"/>
        <v>1415.4556633010211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37.020000000000003</v>
      </c>
      <c r="F84">
        <f>GT_Spot!T84</f>
        <v>0</v>
      </c>
      <c r="G84">
        <f>PPCL_NG!T84</f>
        <v>11.95</v>
      </c>
      <c r="H84">
        <f>PPCL_Spot!T84</f>
        <v>32.82</v>
      </c>
      <c r="I84">
        <f>Bawana_NG!T84</f>
        <v>69.599999999999994</v>
      </c>
      <c r="J84">
        <f>Bawana_RLNG!T84</f>
        <v>0</v>
      </c>
      <c r="K84">
        <f>Bawana_Spot!T84</f>
        <v>70</v>
      </c>
      <c r="L84">
        <f>TWOMCL!S84</f>
        <v>0.30633951240552487</v>
      </c>
      <c r="M84">
        <f>EDWPCL!W84</f>
        <v>0</v>
      </c>
      <c r="N84">
        <f>'MSW BWN'!W84</f>
        <v>5.2922079999999987</v>
      </c>
      <c r="O84">
        <f>TPDDL_ISGS_exbus!BB84</f>
        <v>962.2609860573798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244.07999999999998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4.87</v>
      </c>
      <c r="AB84" s="117">
        <f>-STOA!P84</f>
        <v>0</v>
      </c>
      <c r="AC84">
        <f t="shared" si="3"/>
        <v>13.678066108395573</v>
      </c>
      <c r="AD84">
        <f t="shared" si="4"/>
        <v>1500.4700654770211</v>
      </c>
      <c r="AE84">
        <f>'IDT-1'!F84</f>
        <v>-94.858999999999995</v>
      </c>
      <c r="AF84" s="26"/>
      <c r="AG84">
        <f t="shared" si="5"/>
        <v>1405.6110654770212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37.020000000000003</v>
      </c>
      <c r="F85">
        <f>GT_Spot!T85</f>
        <v>0</v>
      </c>
      <c r="G85">
        <f>PPCL_NG!T85</f>
        <v>11.95</v>
      </c>
      <c r="H85">
        <f>PPCL_Spot!T85</f>
        <v>32.82</v>
      </c>
      <c r="I85">
        <f>Bawana_NG!T85</f>
        <v>69.599999999999994</v>
      </c>
      <c r="J85">
        <f>Bawana_RLNG!T85</f>
        <v>0</v>
      </c>
      <c r="K85">
        <f>Bawana_Spot!T85</f>
        <v>69.999999999999986</v>
      </c>
      <c r="L85">
        <f>TWOMCL!S85</f>
        <v>0.30633951240552487</v>
      </c>
      <c r="M85">
        <f>EDWPCL!W85</f>
        <v>0</v>
      </c>
      <c r="N85">
        <f>'MSW BWN'!W85</f>
        <v>5.2816960000000002</v>
      </c>
      <c r="O85">
        <f>TPDDL_ISGS_exbus!BB85</f>
        <v>950.30450623377976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243.85999999999999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4.87</v>
      </c>
      <c r="AB85" s="117">
        <f>-STOA!P85</f>
        <v>0</v>
      </c>
      <c r="AC85">
        <f t="shared" si="3"/>
        <v>13.393258029903985</v>
      </c>
      <c r="AD85">
        <f t="shared" si="4"/>
        <v>1508.5678817319124</v>
      </c>
      <c r="AE85">
        <f>'IDT-1'!F85</f>
        <v>-99.956000000000003</v>
      </c>
      <c r="AF85" s="26"/>
      <c r="AG85">
        <f t="shared" si="5"/>
        <v>1408.6118817319125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37.020000000000003</v>
      </c>
      <c r="F86">
        <f>GT_Spot!T86</f>
        <v>0</v>
      </c>
      <c r="G86">
        <f>PPCL_NG!T86</f>
        <v>11.95</v>
      </c>
      <c r="H86">
        <f>PPCL_Spot!T86</f>
        <v>32.82</v>
      </c>
      <c r="I86">
        <f>Bawana_NG!T86</f>
        <v>69.599999999999994</v>
      </c>
      <c r="J86">
        <f>Bawana_RLNG!T86</f>
        <v>0</v>
      </c>
      <c r="K86">
        <f>Bawana_Spot!T86</f>
        <v>69.999999999999986</v>
      </c>
      <c r="L86">
        <f>TWOMCL!S86</f>
        <v>0.30633951240552487</v>
      </c>
      <c r="M86">
        <f>EDWPCL!W86</f>
        <v>0</v>
      </c>
      <c r="N86">
        <f>'MSW BWN'!W86</f>
        <v>5.4720799999999992</v>
      </c>
      <c r="O86">
        <f>TPDDL_ISGS_exbus!BB86</f>
        <v>939.91831164617963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243.66999999999996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4.87</v>
      </c>
      <c r="AB86" s="117">
        <f>-STOA!P86</f>
        <v>0</v>
      </c>
      <c r="AC86">
        <f t="shared" si="3"/>
        <v>13.301862896733104</v>
      </c>
      <c r="AD86">
        <f t="shared" si="4"/>
        <v>1498.2734662774831</v>
      </c>
      <c r="AE86">
        <f>'IDT-1'!F86</f>
        <v>-102.404</v>
      </c>
      <c r="AF86" s="26"/>
      <c r="AG86">
        <f t="shared" si="5"/>
        <v>1395.8694662774831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38.68</v>
      </c>
      <c r="F87">
        <f>GT_Spot!T87</f>
        <v>0</v>
      </c>
      <c r="G87">
        <f>PPCL_NG!T87</f>
        <v>11.95</v>
      </c>
      <c r="H87">
        <f>PPCL_Spot!T87</f>
        <v>32.82</v>
      </c>
      <c r="I87">
        <f>Bawana_NG!T87</f>
        <v>69.599999999999994</v>
      </c>
      <c r="J87">
        <f>Bawana_RLNG!T87</f>
        <v>0</v>
      </c>
      <c r="K87">
        <f>Bawana_Spot!T87</f>
        <v>70.000000000000014</v>
      </c>
      <c r="L87">
        <f>TWOMCL!S87</f>
        <v>0.30633951240552487</v>
      </c>
      <c r="M87">
        <f>EDWPCL!W87</f>
        <v>0</v>
      </c>
      <c r="N87">
        <f>'MSW BWN'!W87</f>
        <v>5.1298559999999993</v>
      </c>
      <c r="O87">
        <f>TPDDL_ISGS_exbus!BB87</f>
        <v>921.9708438014685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242.89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4.92</v>
      </c>
      <c r="AB87" s="117">
        <f>-STOA!P87</f>
        <v>0</v>
      </c>
      <c r="AC87">
        <f t="shared" si="3"/>
        <v>13.681785259831369</v>
      </c>
      <c r="AD87">
        <f t="shared" si="4"/>
        <v>1420.5338520696744</v>
      </c>
      <c r="AE87">
        <f>'IDT-1'!F87</f>
        <v>-99.209000000000003</v>
      </c>
      <c r="AF87" s="26"/>
      <c r="AG87">
        <f t="shared" si="5"/>
        <v>1321.3248520696743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38.68</v>
      </c>
      <c r="F88">
        <f>GT_Spot!T88</f>
        <v>0</v>
      </c>
      <c r="G88">
        <f>PPCL_NG!T88</f>
        <v>11.95</v>
      </c>
      <c r="H88">
        <f>PPCL_Spot!T88</f>
        <v>14.987334646777374</v>
      </c>
      <c r="I88">
        <f>Bawana_NG!T88</f>
        <v>69.599999999999994</v>
      </c>
      <c r="J88">
        <f>Bawana_RLNG!T88</f>
        <v>0</v>
      </c>
      <c r="K88">
        <f>Bawana_Spot!T88</f>
        <v>70</v>
      </c>
      <c r="L88">
        <f>TWOMCL!S88</f>
        <v>0.30633951240552487</v>
      </c>
      <c r="M88">
        <f>EDWPCL!W88</f>
        <v>0</v>
      </c>
      <c r="N88">
        <f>'MSW BWN'!W88</f>
        <v>5.258335999999999</v>
      </c>
      <c r="O88">
        <f>TPDDL_ISGS_exbus!BB88</f>
        <v>921.9708438014685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243.03999999999996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4.92</v>
      </c>
      <c r="AB88" s="117">
        <f>-STOA!P88</f>
        <v>0</v>
      </c>
      <c r="AC88">
        <f t="shared" si="3"/>
        <v>12.99462077739129</v>
      </c>
      <c r="AD88">
        <f t="shared" si="4"/>
        <v>1463.6668311988917</v>
      </c>
      <c r="AE88">
        <f>'IDT-1'!F88</f>
        <v>-71.103999999999999</v>
      </c>
      <c r="AF88" s="26"/>
      <c r="AG88">
        <f t="shared" si="5"/>
        <v>1392.5628311988917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38.68</v>
      </c>
      <c r="F89">
        <f>GT_Spot!T89</f>
        <v>0</v>
      </c>
      <c r="G89">
        <f>PPCL_NG!T89</f>
        <v>11.95</v>
      </c>
      <c r="H89">
        <f>PPCL_Spot!T89</f>
        <v>14.987334646777374</v>
      </c>
      <c r="I89">
        <f>Bawana_NG!T89</f>
        <v>69.599999999999994</v>
      </c>
      <c r="J89">
        <f>Bawana_RLNG!T89</f>
        <v>0</v>
      </c>
      <c r="K89">
        <f>Bawana_Spot!T89</f>
        <v>70</v>
      </c>
      <c r="L89">
        <f>TWOMCL!S89</f>
        <v>0.30633951240552487</v>
      </c>
      <c r="M89">
        <f>EDWPCL!W89</f>
        <v>0</v>
      </c>
      <c r="N89">
        <f>'MSW BWN'!W89</f>
        <v>5.5783679999999984</v>
      </c>
      <c r="O89">
        <f>TPDDL_ISGS_exbus!BB89</f>
        <v>922.29519582413036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242.97999999999996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4.92</v>
      </c>
      <c r="AB89" s="117">
        <f>-STOA!P89</f>
        <v>0</v>
      </c>
      <c r="AC89">
        <f t="shared" si="3"/>
        <v>13.077643356790716</v>
      </c>
      <c r="AD89">
        <f t="shared" si="4"/>
        <v>1473.018192642154</v>
      </c>
      <c r="AE89">
        <f>'IDT-1'!F89</f>
        <v>-39.881999999999998</v>
      </c>
      <c r="AF89" s="26"/>
      <c r="AG89">
        <f t="shared" si="5"/>
        <v>1433.1361926421539</v>
      </c>
      <c r="AI89" s="75">
        <f>PXIL!J89</f>
        <v>0</v>
      </c>
      <c r="AJ89" s="75">
        <f>PXIL!P89</f>
        <v>0</v>
      </c>
      <c r="AK89" s="75">
        <f>RTM_IEX!J89</f>
        <v>8.85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38.68</v>
      </c>
      <c r="F90">
        <f>GT_Spot!T90</f>
        <v>0</v>
      </c>
      <c r="G90">
        <f>PPCL_NG!T90</f>
        <v>11.95</v>
      </c>
      <c r="H90">
        <f>PPCL_Spot!T90</f>
        <v>14.987334646777374</v>
      </c>
      <c r="I90">
        <f>Bawana_NG!T90</f>
        <v>69.599999999999994</v>
      </c>
      <c r="J90">
        <f>Bawana_RLNG!T90</f>
        <v>0</v>
      </c>
      <c r="K90">
        <f>Bawana_Spot!T90</f>
        <v>70</v>
      </c>
      <c r="L90">
        <f>TWOMCL!S90</f>
        <v>0.30633951240552487</v>
      </c>
      <c r="M90">
        <f>EDWPCL!W90</f>
        <v>0</v>
      </c>
      <c r="N90">
        <f>'MSW BWN'!W90</f>
        <v>5.4043359999999989</v>
      </c>
      <c r="O90">
        <f>TPDDL_ISGS_exbus!BB90</f>
        <v>922.29519582413036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243.23999999999998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14.36</v>
      </c>
      <c r="Z90" s="75">
        <f>IEX!P90</f>
        <v>0</v>
      </c>
      <c r="AA90" s="117">
        <f>STOA!J90</f>
        <v>4.92</v>
      </c>
      <c r="AB90" s="117">
        <f>-STOA!P90</f>
        <v>0</v>
      </c>
      <c r="AC90">
        <f t="shared" si="3"/>
        <v>13.126887875190713</v>
      </c>
      <c r="AD90">
        <f t="shared" si="4"/>
        <v>1478.5649161237538</v>
      </c>
      <c r="AE90">
        <f>'IDT-1'!F90</f>
        <v>0</v>
      </c>
      <c r="AF90" s="26"/>
      <c r="AG90">
        <f t="shared" si="5"/>
        <v>1478.5649161237538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38.68</v>
      </c>
      <c r="F91">
        <f>GT_Spot!T91</f>
        <v>0</v>
      </c>
      <c r="G91">
        <f>PPCL_NG!T91</f>
        <v>11.95</v>
      </c>
      <c r="H91">
        <f>PPCL_Spot!T91</f>
        <v>14.987334646777374</v>
      </c>
      <c r="I91">
        <f>Bawana_NG!T91</f>
        <v>69.599999999999994</v>
      </c>
      <c r="J91">
        <f>Bawana_RLNG!T91</f>
        <v>0</v>
      </c>
      <c r="K91">
        <f>Bawana_Spot!T91</f>
        <v>70</v>
      </c>
      <c r="L91">
        <f>TWOMCL!S91</f>
        <v>0.30633951240552487</v>
      </c>
      <c r="M91">
        <f>EDWPCL!W91</f>
        <v>0</v>
      </c>
      <c r="N91">
        <f>'MSW BWN'!W91</f>
        <v>5.4382079999999986</v>
      </c>
      <c r="O91">
        <f>TPDDL_ISGS_exbus!BB91</f>
        <v>946.93495103666885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243.2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16.34</v>
      </c>
      <c r="Z91" s="75">
        <f>IEX!P91</f>
        <v>0</v>
      </c>
      <c r="AA91" s="117">
        <f>STOA!J91</f>
        <v>4.97</v>
      </c>
      <c r="AB91" s="117">
        <f>-STOA!P91</f>
        <v>0</v>
      </c>
      <c r="AC91">
        <f t="shared" si="3"/>
        <v>13.858727794661052</v>
      </c>
      <c r="AD91">
        <f t="shared" si="4"/>
        <v>1560.9967034168221</v>
      </c>
      <c r="AE91">
        <f>'IDT-1'!F91</f>
        <v>0</v>
      </c>
      <c r="AF91" s="26"/>
      <c r="AG91">
        <f t="shared" si="5"/>
        <v>1560.9967034168221</v>
      </c>
      <c r="AI91" s="75">
        <f>PXIL!J91</f>
        <v>0</v>
      </c>
      <c r="AJ91" s="75">
        <f>PXIL!P91</f>
        <v>0</v>
      </c>
      <c r="AK91" s="75">
        <f>RTM_IEX!J91</f>
        <v>56.5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38.68</v>
      </c>
      <c r="F92">
        <f>GT_Spot!T92</f>
        <v>0</v>
      </c>
      <c r="G92">
        <f>PPCL_NG!T92</f>
        <v>11.95</v>
      </c>
      <c r="H92">
        <f>PPCL_Spot!T92</f>
        <v>45.888071929750851</v>
      </c>
      <c r="I92">
        <f>Bawana_NG!T92</f>
        <v>69.599999999999994</v>
      </c>
      <c r="J92">
        <f>Bawana_RLNG!T92</f>
        <v>0</v>
      </c>
      <c r="K92">
        <f>Bawana_Spot!T92</f>
        <v>70</v>
      </c>
      <c r="L92">
        <f>TWOMCL!S92</f>
        <v>0.30633951240552487</v>
      </c>
      <c r="M92">
        <f>EDWPCL!W92</f>
        <v>0</v>
      </c>
      <c r="N92">
        <f>'MSW BWN'!W92</f>
        <v>5.365791999999999</v>
      </c>
      <c r="O92">
        <f>TPDDL_ISGS_exbus!BB92</f>
        <v>947.29534200249623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243.37999999999997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18.89</v>
      </c>
      <c r="Z92" s="75">
        <f>IEX!P92</f>
        <v>0</v>
      </c>
      <c r="AA92" s="117">
        <f>STOA!J92</f>
        <v>4.97</v>
      </c>
      <c r="AB92" s="117">
        <f>-STOA!P92</f>
        <v>0</v>
      </c>
      <c r="AC92">
        <f t="shared" si="3"/>
        <v>14.127908462450499</v>
      </c>
      <c r="AD92">
        <f t="shared" si="4"/>
        <v>1591.3162349978336</v>
      </c>
      <c r="AE92">
        <f>'IDT-1'!F92</f>
        <v>0</v>
      </c>
      <c r="AF92" s="26"/>
      <c r="AG92">
        <f t="shared" si="5"/>
        <v>1591.3162349978336</v>
      </c>
      <c r="AI92" s="75">
        <f>PXIL!J92</f>
        <v>0</v>
      </c>
      <c r="AJ92" s="75">
        <f>PXIL!P92</f>
        <v>0</v>
      </c>
      <c r="AK92" s="75">
        <f>RTM_IEX!J92</f>
        <v>53.17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38.68</v>
      </c>
      <c r="F93">
        <f>GT_Spot!T93</f>
        <v>0</v>
      </c>
      <c r="G93">
        <f>PPCL_NG!T93</f>
        <v>11.95</v>
      </c>
      <c r="H93">
        <f>PPCL_Spot!T93</f>
        <v>45.888071929750851</v>
      </c>
      <c r="I93">
        <f>Bawana_NG!T93</f>
        <v>69.599999999999994</v>
      </c>
      <c r="J93">
        <f>Bawana_RLNG!T93</f>
        <v>0</v>
      </c>
      <c r="K93">
        <f>Bawana_Spot!T93</f>
        <v>130</v>
      </c>
      <c r="L93">
        <f>TWOMCL!S93</f>
        <v>0.30633951240552487</v>
      </c>
      <c r="M93">
        <f>EDWPCL!W93</f>
        <v>0</v>
      </c>
      <c r="N93">
        <f>'MSW BWN'!W93</f>
        <v>5.2022719999999989</v>
      </c>
      <c r="O93">
        <f>TPDDL_ISGS_exbus!BB93</f>
        <v>945.35063743289629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243.47999999999996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26.57</v>
      </c>
      <c r="Z93" s="75">
        <f>IEX!P93</f>
        <v>0</v>
      </c>
      <c r="AA93" s="117">
        <f>STOA!J93</f>
        <v>4.97</v>
      </c>
      <c r="AB93" s="117">
        <f>-STOA!P93</f>
        <v>0</v>
      </c>
      <c r="AC93">
        <f t="shared" si="3"/>
        <v>14.515388086238019</v>
      </c>
      <c r="AD93">
        <f t="shared" si="4"/>
        <v>1634.9605308044459</v>
      </c>
      <c r="AE93">
        <f>'IDT-1'!F93</f>
        <v>0</v>
      </c>
      <c r="AF93" s="26"/>
      <c r="AG93">
        <f t="shared" si="5"/>
        <v>1634.9605308044459</v>
      </c>
      <c r="AI93" s="75">
        <f>PXIL!J93</f>
        <v>0</v>
      </c>
      <c r="AJ93" s="75">
        <f>PXIL!P93</f>
        <v>0</v>
      </c>
      <c r="AK93" s="75">
        <f>RTM_IEX!J93</f>
        <v>31.53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38.68</v>
      </c>
      <c r="F94">
        <f>GT_Spot!T94</f>
        <v>0</v>
      </c>
      <c r="G94">
        <f>PPCL_NG!T94</f>
        <v>11.95</v>
      </c>
      <c r="H94">
        <f>PPCL_Spot!T94</f>
        <v>45.888071929750851</v>
      </c>
      <c r="I94">
        <f>Bawana_NG!T94</f>
        <v>69.599999999999994</v>
      </c>
      <c r="J94">
        <f>Bawana_RLNG!T94</f>
        <v>0</v>
      </c>
      <c r="K94">
        <f>Bawana_Spot!T94</f>
        <v>130</v>
      </c>
      <c r="L94">
        <f>TWOMCL!S94</f>
        <v>0.30633951240552487</v>
      </c>
      <c r="M94">
        <f>EDWPCL!W94</f>
        <v>0</v>
      </c>
      <c r="N94">
        <f>'MSW BWN'!W94</f>
        <v>5.4382079999999986</v>
      </c>
      <c r="O94">
        <f>TPDDL_ISGS_exbus!BB94</f>
        <v>945.35063743289629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243.51999999999998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27.64</v>
      </c>
      <c r="Z94" s="75">
        <f>IEX!P94</f>
        <v>0</v>
      </c>
      <c r="AA94" s="117">
        <f>STOA!J94</f>
        <v>4.97</v>
      </c>
      <c r="AB94" s="117">
        <f>-STOA!P94</f>
        <v>0</v>
      </c>
      <c r="AC94">
        <f t="shared" si="3"/>
        <v>14.589800323038022</v>
      </c>
      <c r="AD94">
        <f t="shared" si="4"/>
        <v>1643.3420545676463</v>
      </c>
      <c r="AE94">
        <f>'IDT-1'!F94</f>
        <v>0</v>
      </c>
      <c r="AF94" s="26"/>
      <c r="AG94">
        <f t="shared" si="5"/>
        <v>1643.3420545676463</v>
      </c>
      <c r="AI94" s="75">
        <f>PXIL!J94</f>
        <v>0</v>
      </c>
      <c r="AJ94" s="75">
        <f>PXIL!P94</f>
        <v>0</v>
      </c>
      <c r="AK94" s="75">
        <f>RTM_IEX!J94</f>
        <v>38.64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38.68</v>
      </c>
      <c r="F95">
        <f>GT_Spot!T95</f>
        <v>0</v>
      </c>
      <c r="G95">
        <f>PPCL_NG!T95</f>
        <v>11.95</v>
      </c>
      <c r="H95">
        <f>PPCL_Spot!T95</f>
        <v>45.888071929750851</v>
      </c>
      <c r="I95">
        <f>Bawana_NG!T95</f>
        <v>69.599999999999994</v>
      </c>
      <c r="J95">
        <f>Bawana_RLNG!T95</f>
        <v>0</v>
      </c>
      <c r="K95">
        <f>Bawana_Spot!T95</f>
        <v>130</v>
      </c>
      <c r="L95">
        <f>TWOMCL!S95</f>
        <v>0.30633951240552487</v>
      </c>
      <c r="M95">
        <f>EDWPCL!W95</f>
        <v>0</v>
      </c>
      <c r="N95">
        <f>'MSW BWN'!W95</f>
        <v>5.6344319999999986</v>
      </c>
      <c r="O95">
        <f>TPDDL_ISGS_exbus!BB95</f>
        <v>914.66361620529631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242.98999999999995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38.340000000000003</v>
      </c>
      <c r="Z95" s="75">
        <f>IEX!P95</f>
        <v>0</v>
      </c>
      <c r="AA95" s="117">
        <f>STOA!J95</f>
        <v>4.97</v>
      </c>
      <c r="AB95" s="117">
        <f>-STOA!P95</f>
        <v>0</v>
      </c>
      <c r="AC95">
        <f t="shared" si="3"/>
        <v>14.596481307435141</v>
      </c>
      <c r="AD95">
        <f t="shared" si="4"/>
        <v>1644.094576355649</v>
      </c>
      <c r="AE95">
        <f>'IDT-1'!F95</f>
        <v>0</v>
      </c>
      <c r="AF95" s="26"/>
      <c r="AG95">
        <f t="shared" si="5"/>
        <v>1644.094576355649</v>
      </c>
      <c r="AI95" s="75">
        <f>PXIL!J95</f>
        <v>0</v>
      </c>
      <c r="AJ95" s="75">
        <f>PXIL!P95</f>
        <v>0</v>
      </c>
      <c r="AK95" s="75">
        <f>RTM_IEX!J95</f>
        <v>59.72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38.68</v>
      </c>
      <c r="F96">
        <f>GT_Spot!T96</f>
        <v>0</v>
      </c>
      <c r="G96">
        <f>PPCL_NG!T96</f>
        <v>11.95</v>
      </c>
      <c r="H96">
        <f>PPCL_Spot!T96</f>
        <v>45.888071929750851</v>
      </c>
      <c r="I96">
        <f>Bawana_NG!T96</f>
        <v>69.599999999999994</v>
      </c>
      <c r="J96">
        <f>Bawana_RLNG!T96</f>
        <v>0</v>
      </c>
      <c r="K96">
        <f>Bawana_Spot!T96</f>
        <v>130</v>
      </c>
      <c r="L96">
        <f>TWOMCL!S96</f>
        <v>0.30633951240552487</v>
      </c>
      <c r="M96">
        <f>EDWPCL!W96</f>
        <v>0</v>
      </c>
      <c r="N96">
        <f>'MSW BWN'!W96</f>
        <v>5.5900479999999986</v>
      </c>
      <c r="O96">
        <f>TPDDL_ISGS_exbus!BB96</f>
        <v>914.66361620529631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243.08999999999997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39.020000000000003</v>
      </c>
      <c r="Z96" s="75">
        <f>IEX!P96</f>
        <v>0</v>
      </c>
      <c r="AA96" s="117">
        <f>STOA!J96</f>
        <v>4.97</v>
      </c>
      <c r="AB96" s="117">
        <f>-STOA!P96</f>
        <v>0</v>
      </c>
      <c r="AC96">
        <f t="shared" si="3"/>
        <v>14.574002728235142</v>
      </c>
      <c r="AD96">
        <f t="shared" si="4"/>
        <v>1641.5626709348489</v>
      </c>
      <c r="AE96">
        <f>'IDT-1'!F96</f>
        <v>0</v>
      </c>
      <c r="AF96" s="26"/>
      <c r="AG96">
        <f t="shared" si="5"/>
        <v>1641.5626709348489</v>
      </c>
      <c r="AI96" s="75">
        <f>PXIL!J96</f>
        <v>0</v>
      </c>
      <c r="AJ96" s="75">
        <f>PXIL!P96</f>
        <v>0</v>
      </c>
      <c r="AK96" s="75">
        <f>RTM_IEX!J96</f>
        <v>56.43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38.68</v>
      </c>
      <c r="F97">
        <f>GT_Spot!T97</f>
        <v>0</v>
      </c>
      <c r="G97">
        <f>PPCL_NG!T97</f>
        <v>11.95</v>
      </c>
      <c r="H97">
        <f>PPCL_Spot!T97</f>
        <v>45.888071929750851</v>
      </c>
      <c r="I97">
        <f>Bawana_NG!T97</f>
        <v>69.599999999999994</v>
      </c>
      <c r="J97">
        <f>Bawana_RLNG!T97</f>
        <v>0</v>
      </c>
      <c r="K97">
        <f>Bawana_Spot!T97</f>
        <v>130</v>
      </c>
      <c r="L97">
        <f>TWOMCL!S97</f>
        <v>0.30633951240552487</v>
      </c>
      <c r="M97">
        <f>EDWPCL!W97</f>
        <v>0</v>
      </c>
      <c r="N97">
        <f>'MSW BWN'!W97</f>
        <v>5.4218559999999991</v>
      </c>
      <c r="O97">
        <f>TPDDL_ISGS_exbus!BB97</f>
        <v>905.96551876561398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243.14999999999998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41.36</v>
      </c>
      <c r="Z97" s="75">
        <f>IEX!P97</f>
        <v>0</v>
      </c>
      <c r="AA97" s="117">
        <f>STOA!J97</f>
        <v>4.97</v>
      </c>
      <c r="AB97" s="117">
        <f>-STOA!P97</f>
        <v>0</v>
      </c>
      <c r="AC97">
        <f t="shared" si="3"/>
        <v>14.767195381165935</v>
      </c>
      <c r="AD97">
        <f t="shared" si="4"/>
        <v>1663.3231888422356</v>
      </c>
      <c r="AE97">
        <f>'IDT-1'!F97</f>
        <v>0</v>
      </c>
      <c r="AF97" s="26"/>
      <c r="AG97">
        <f t="shared" si="5"/>
        <v>1663.3231888422356</v>
      </c>
      <c r="AI97" s="75">
        <f>PXIL!J97</f>
        <v>0</v>
      </c>
      <c r="AJ97" s="75">
        <f>PXIL!P97</f>
        <v>0</v>
      </c>
      <c r="AK97" s="75">
        <f>RTM_IEX!J97</f>
        <v>84.85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38.68</v>
      </c>
      <c r="F98">
        <f>GT_Spot!T98</f>
        <v>0</v>
      </c>
      <c r="G98">
        <f>PPCL_NG!T98</f>
        <v>11.95</v>
      </c>
      <c r="H98">
        <f>PPCL_Spot!T98</f>
        <v>45.888071929750851</v>
      </c>
      <c r="I98">
        <f>Bawana_NG!T98</f>
        <v>69.599999999999994</v>
      </c>
      <c r="J98">
        <f>Bawana_RLNG!T98</f>
        <v>0</v>
      </c>
      <c r="K98">
        <f>Bawana_Spot!T98</f>
        <v>130</v>
      </c>
      <c r="L98">
        <f>TWOMCL!S98</f>
        <v>0.30633951240552487</v>
      </c>
      <c r="M98">
        <f>EDWPCL!W98</f>
        <v>0</v>
      </c>
      <c r="N98">
        <f>'MSW BWN'!W98</f>
        <v>5.3984959999999997</v>
      </c>
      <c r="O98">
        <f>TPDDL_ISGS_exbus!BB98</f>
        <v>901.13957713538525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242.98999999999995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42.54</v>
      </c>
      <c r="Z98" s="75">
        <f>IEX!P98</f>
        <v>0</v>
      </c>
      <c r="AA98" s="117">
        <f>STOA!J98</f>
        <v>4.97</v>
      </c>
      <c r="AB98" s="117">
        <f>-STOA!P98</f>
        <v>0</v>
      </c>
      <c r="AC98">
        <f t="shared" si="3"/>
        <v>14.735081526819924</v>
      </c>
      <c r="AD98">
        <f t="shared" si="4"/>
        <v>1659.7060010663531</v>
      </c>
      <c r="AE98">
        <f>'IDT-1'!F98</f>
        <v>0</v>
      </c>
      <c r="AF98" s="26"/>
      <c r="AG98">
        <f t="shared" si="5"/>
        <v>1659.7060010663531</v>
      </c>
      <c r="AI98" s="75">
        <f>PXIL!J98</f>
        <v>0</v>
      </c>
      <c r="AJ98" s="75">
        <f>PXIL!P98</f>
        <v>0</v>
      </c>
      <c r="AK98" s="75">
        <f>RTM_IEX!J98</f>
        <v>85.03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0.51974839932328909</v>
      </c>
      <c r="F99">
        <f t="shared" si="6"/>
        <v>0</v>
      </c>
      <c r="G99">
        <f t="shared" si="6"/>
        <v>0.2868000000000005</v>
      </c>
      <c r="H99">
        <f t="shared" si="6"/>
        <v>0.75522683602783136</v>
      </c>
      <c r="I99">
        <f t="shared" si="6"/>
        <v>1.6704000000000025</v>
      </c>
      <c r="J99">
        <f t="shared" si="6"/>
        <v>0</v>
      </c>
      <c r="K99">
        <f t="shared" si="6"/>
        <v>1.6040208538525964</v>
      </c>
      <c r="L99">
        <f t="shared" si="6"/>
        <v>7.3521482977326061E-3</v>
      </c>
      <c r="M99">
        <f t="shared" si="6"/>
        <v>0</v>
      </c>
      <c r="N99">
        <f t="shared" si="6"/>
        <v>0.12747143200000002</v>
      </c>
      <c r="O99">
        <f t="shared" si="6"/>
        <v>21.324308060262059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0.22367354545454554</v>
      </c>
      <c r="S99" s="80">
        <f t="shared" si="6"/>
        <v>0</v>
      </c>
      <c r="T99" s="78">
        <f t="shared" si="6"/>
        <v>0.88135000000000008</v>
      </c>
      <c r="U99" s="78">
        <f t="shared" si="6"/>
        <v>7.1248650000000024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0.25023499999999993</v>
      </c>
      <c r="Z99" s="75">
        <f t="shared" si="6"/>
        <v>-1.9055</v>
      </c>
      <c r="AA99" s="117">
        <f t="shared" si="6"/>
        <v>0.11241000000000008</v>
      </c>
      <c r="AB99" s="117">
        <f t="shared" si="6"/>
        <v>0</v>
      </c>
      <c r="AC99">
        <f t="shared" si="6"/>
        <v>0.35224264519545928</v>
      </c>
      <c r="AD99">
        <f t="shared" si="6"/>
        <v>34.51502498239774</v>
      </c>
      <c r="AE99">
        <f t="shared" si="6"/>
        <v>-0.69680349999999991</v>
      </c>
      <c r="AG99">
        <f t="shared" si="6"/>
        <v>33.818221482397739</v>
      </c>
      <c r="AI99">
        <f t="shared" si="6"/>
        <v>0</v>
      </c>
      <c r="AJ99">
        <f t="shared" si="6"/>
        <v>0</v>
      </c>
      <c r="AK99">
        <f t="shared" si="6"/>
        <v>0.24538999999999997</v>
      </c>
      <c r="AL99">
        <f t="shared" si="6"/>
        <v>-0.66325000000000001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1.4401131541725603</v>
      </c>
      <c r="F3">
        <f>GT_Spot!S3</f>
        <v>0</v>
      </c>
      <c r="G3">
        <f>PPCL_NG!S3</f>
        <v>18.79</v>
      </c>
      <c r="H3">
        <f>PPCL_Spot!S3</f>
        <v>50.4835421044951</v>
      </c>
      <c r="I3">
        <f>Bawana_NG!S3</f>
        <v>31.04</v>
      </c>
      <c r="J3">
        <f>Bawana_RLNG!S3</f>
        <v>0</v>
      </c>
      <c r="K3">
        <f>Bawana_Spot!S3</f>
        <v>27.279545340910985</v>
      </c>
      <c r="L3">
        <f>TWOMCL!R3</f>
        <v>0</v>
      </c>
      <c r="M3">
        <f>EDWPCL!V3</f>
        <v>0</v>
      </c>
      <c r="N3">
        <f>'MSW BWN'!V3</f>
        <v>0.94205719999999982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38.700000000000003</v>
      </c>
      <c r="AB3" s="117">
        <f>-STOA!Q3</f>
        <v>0</v>
      </c>
      <c r="AC3">
        <f>SUMIF(B3:AB3,"&gt;0")*$AC$2-SUMIF(B3:AB3,"&lt;0")*($AC$2/(1-$AC$2))+SUMIF(AI3:AR3,"&gt;0")*$AC$2-SUMIF(AI3:AR3,"&lt;0")*($AC$2/(1-$AC$2))</f>
        <v>1.4843422686362924</v>
      </c>
      <c r="AD3">
        <f>SUM(B3:AB3,AI3:AR3)-AC3</f>
        <v>167.19091553094239</v>
      </c>
      <c r="AE3">
        <f>'IDT-1'!E3</f>
        <v>0</v>
      </c>
      <c r="AF3" s="26"/>
      <c r="AG3">
        <f>SUM(AD3:AF3)</f>
        <v>167.19091553094239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1.4401131541725603</v>
      </c>
      <c r="F4">
        <f>GT_Spot!S4</f>
        <v>0</v>
      </c>
      <c r="G4">
        <f>PPCL_NG!S4</f>
        <v>18.79</v>
      </c>
      <c r="H4">
        <f>PPCL_Spot!S4</f>
        <v>50.4835421044951</v>
      </c>
      <c r="I4">
        <f>Bawana_NG!S4</f>
        <v>31.04</v>
      </c>
      <c r="J4">
        <f>Bawana_RLNG!S4</f>
        <v>0</v>
      </c>
      <c r="K4">
        <f>Bawana_Spot!S4</f>
        <v>28.35</v>
      </c>
      <c r="L4">
        <f>TWOMCL!R4</f>
        <v>0</v>
      </c>
      <c r="M4">
        <f>EDWPCL!V4</f>
        <v>0</v>
      </c>
      <c r="N4">
        <f>'MSW BWN'!V4</f>
        <v>0.93228439999999979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38.700000000000003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1.4936762689962753</v>
      </c>
      <c r="AD4">
        <f t="shared" ref="AD4:AD67" si="1">SUM(B4:AB4,AI4:AR4)-AC4</f>
        <v>168.24226338967136</v>
      </c>
      <c r="AE4">
        <f>'IDT-1'!E4</f>
        <v>0</v>
      </c>
      <c r="AF4" s="26"/>
      <c r="AG4">
        <f t="shared" ref="AG4:AG67" si="2">SUM(AD4:AF4)</f>
        <v>168.24226338967136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1.4401131541725603</v>
      </c>
      <c r="F5">
        <f>GT_Spot!S5</f>
        <v>0</v>
      </c>
      <c r="G5">
        <f>PPCL_NG!S5</f>
        <v>18.79</v>
      </c>
      <c r="H5">
        <f>PPCL_Spot!S5</f>
        <v>50.4835421044951</v>
      </c>
      <c r="I5">
        <f>Bawana_NG!S5</f>
        <v>31.04</v>
      </c>
      <c r="J5">
        <f>Bawana_RLNG!S5</f>
        <v>0</v>
      </c>
      <c r="K5">
        <f>Bawana_Spot!S5</f>
        <v>29.32</v>
      </c>
      <c r="L5">
        <f>TWOMCL!R5</f>
        <v>0</v>
      </c>
      <c r="M5">
        <f>EDWPCL!V5</f>
        <v>0</v>
      </c>
      <c r="N5">
        <f>'MSW BWN'!V5</f>
        <v>0.97931599999999974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38.700000000000003</v>
      </c>
      <c r="AB5" s="117">
        <f>-STOA!Q5</f>
        <v>0</v>
      </c>
      <c r="AC5">
        <f t="shared" si="0"/>
        <v>1.5026261470762756</v>
      </c>
      <c r="AD5">
        <f t="shared" si="1"/>
        <v>169.2503451115914</v>
      </c>
      <c r="AE5">
        <f>'IDT-1'!E5</f>
        <v>0</v>
      </c>
      <c r="AF5" s="26"/>
      <c r="AG5">
        <f t="shared" si="2"/>
        <v>169.2503451115914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1.4401131541725603</v>
      </c>
      <c r="F6">
        <f>GT_Spot!S6</f>
        <v>0</v>
      </c>
      <c r="G6">
        <f>PPCL_NG!S6</f>
        <v>18.79</v>
      </c>
      <c r="H6">
        <f>PPCL_Spot!S6</f>
        <v>50.4835421044951</v>
      </c>
      <c r="I6">
        <f>Bawana_NG!S6</f>
        <v>31.04</v>
      </c>
      <c r="J6">
        <f>Bawana_RLNG!S6</f>
        <v>0</v>
      </c>
      <c r="K6">
        <f>Bawana_Spot!S6</f>
        <v>30</v>
      </c>
      <c r="L6">
        <f>TWOMCL!R6</f>
        <v>0</v>
      </c>
      <c r="M6">
        <f>EDWPCL!V6</f>
        <v>0</v>
      </c>
      <c r="N6">
        <f>'MSW BWN'!V6</f>
        <v>0.9567163999999998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38.700000000000003</v>
      </c>
      <c r="AB6" s="117">
        <f>-STOA!Q6</f>
        <v>0</v>
      </c>
      <c r="AC6">
        <f t="shared" si="0"/>
        <v>1.5084112705962756</v>
      </c>
      <c r="AD6">
        <f t="shared" si="1"/>
        <v>169.90196038807139</v>
      </c>
      <c r="AE6">
        <f>'IDT-1'!E6</f>
        <v>0</v>
      </c>
      <c r="AF6" s="26"/>
      <c r="AG6">
        <f t="shared" si="2"/>
        <v>169.90196038807139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1.4401131541725603</v>
      </c>
      <c r="F7">
        <f>GT_Spot!S7</f>
        <v>0</v>
      </c>
      <c r="G7">
        <f>PPCL_NG!S7</f>
        <v>18.79</v>
      </c>
      <c r="H7">
        <f>PPCL_Spot!S7</f>
        <v>50.4835421044951</v>
      </c>
      <c r="I7">
        <f>Bawana_NG!S7</f>
        <v>31.04</v>
      </c>
      <c r="J7">
        <f>Bawana_RLNG!S7</f>
        <v>0</v>
      </c>
      <c r="K7">
        <f>Bawana_Spot!S7</f>
        <v>24.732083227638633</v>
      </c>
      <c r="L7">
        <f>TWOMCL!R7</f>
        <v>0</v>
      </c>
      <c r="M7">
        <f>EDWPCL!V7</f>
        <v>0</v>
      </c>
      <c r="N7">
        <f>'MSW BWN'!V7</f>
        <v>0.95386599999999977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14.51</v>
      </c>
      <c r="AB7" s="117">
        <f>-STOA!Q7</f>
        <v>0</v>
      </c>
      <c r="AC7">
        <f t="shared" si="0"/>
        <v>1.2491565194794956</v>
      </c>
      <c r="AD7">
        <f t="shared" si="1"/>
        <v>140.7004479668268</v>
      </c>
      <c r="AE7">
        <f>'IDT-1'!E7</f>
        <v>0</v>
      </c>
      <c r="AF7" s="26"/>
      <c r="AG7">
        <f t="shared" si="2"/>
        <v>140.7004479668268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1.4401131541725603</v>
      </c>
      <c r="F8">
        <f>GT_Spot!S8</f>
        <v>0</v>
      </c>
      <c r="G8">
        <f>PPCL_NG!S8</f>
        <v>18.79</v>
      </c>
      <c r="H8">
        <f>PPCL_Spot!S8</f>
        <v>50.4835421044951</v>
      </c>
      <c r="I8">
        <f>Bawana_NG!S8</f>
        <v>31.04</v>
      </c>
      <c r="J8">
        <f>Bawana_RLNG!S8</f>
        <v>0</v>
      </c>
      <c r="K8">
        <f>Bawana_Spot!S8</f>
        <v>26.052080563654556</v>
      </c>
      <c r="L8">
        <f>TWOMCL!R8</f>
        <v>0</v>
      </c>
      <c r="M8">
        <f>EDWPCL!V8</f>
        <v>0</v>
      </c>
      <c r="N8">
        <f>'MSW BWN'!V8</f>
        <v>0.94694359999999977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29.02</v>
      </c>
      <c r="AB8" s="117">
        <f>-STOA!Q8</f>
        <v>0</v>
      </c>
      <c r="AC8">
        <f t="shared" si="0"/>
        <v>1.3883995789164356</v>
      </c>
      <c r="AD8">
        <f t="shared" si="1"/>
        <v>156.38427984340578</v>
      </c>
      <c r="AE8">
        <f>'IDT-1'!E8</f>
        <v>0</v>
      </c>
      <c r="AF8" s="26"/>
      <c r="AG8">
        <f t="shared" si="2"/>
        <v>156.38427984340578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1.4401131541725603</v>
      </c>
      <c r="F9">
        <f>GT_Spot!S9</f>
        <v>0</v>
      </c>
      <c r="G9">
        <f>PPCL_NG!S9</f>
        <v>18.79</v>
      </c>
      <c r="H9">
        <f>PPCL_Spot!S9</f>
        <v>50.4835421044951</v>
      </c>
      <c r="I9">
        <f>Bawana_NG!S9</f>
        <v>31.04</v>
      </c>
      <c r="J9">
        <f>Bawana_RLNG!S9</f>
        <v>0</v>
      </c>
      <c r="K9">
        <f>Bawana_Spot!S9</f>
        <v>26.750000000000004</v>
      </c>
      <c r="L9">
        <f>TWOMCL!R9</f>
        <v>0</v>
      </c>
      <c r="M9">
        <f>EDWPCL!V9</f>
        <v>0</v>
      </c>
      <c r="N9">
        <f>'MSW BWN'!V9</f>
        <v>0.93228439999999979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29.02</v>
      </c>
      <c r="AB9" s="117">
        <f>-STOA!Q9</f>
        <v>0</v>
      </c>
      <c r="AC9">
        <f t="shared" si="0"/>
        <v>1.3944122689962755</v>
      </c>
      <c r="AD9">
        <f t="shared" si="1"/>
        <v>157.0615273896714</v>
      </c>
      <c r="AE9">
        <f>'IDT-1'!E9</f>
        <v>0</v>
      </c>
      <c r="AF9" s="26"/>
      <c r="AG9">
        <f t="shared" si="2"/>
        <v>157.0615273896714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1.4401131541725603</v>
      </c>
      <c r="F10">
        <f>GT_Spot!S10</f>
        <v>0</v>
      </c>
      <c r="G10">
        <f>PPCL_NG!S10</f>
        <v>18.79</v>
      </c>
      <c r="H10">
        <f>PPCL_Spot!S10</f>
        <v>50.4835421044951</v>
      </c>
      <c r="I10">
        <f>Bawana_NG!S10</f>
        <v>31.04</v>
      </c>
      <c r="J10">
        <f>Bawana_RLNG!S10</f>
        <v>0</v>
      </c>
      <c r="K10">
        <f>Bawana_Spot!S10</f>
        <v>28.002097295490717</v>
      </c>
      <c r="L10">
        <f>TWOMCL!R10</f>
        <v>0</v>
      </c>
      <c r="M10">
        <f>EDWPCL!V10</f>
        <v>0</v>
      </c>
      <c r="N10">
        <f>'MSW BWN'!V10</f>
        <v>0.95773439999999976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29.02</v>
      </c>
      <c r="AB10" s="117">
        <f>-STOA!Q10</f>
        <v>0</v>
      </c>
      <c r="AC10">
        <f t="shared" si="0"/>
        <v>1.4056546851965939</v>
      </c>
      <c r="AD10">
        <f t="shared" si="1"/>
        <v>158.3278322689618</v>
      </c>
      <c r="AE10">
        <f>'IDT-1'!E10</f>
        <v>0</v>
      </c>
      <c r="AF10" s="26"/>
      <c r="AG10">
        <f t="shared" si="2"/>
        <v>158.3278322689618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1.4401131541725603</v>
      </c>
      <c r="F11">
        <f>GT_Spot!S11</f>
        <v>0</v>
      </c>
      <c r="G11">
        <f>PPCL_NG!S11</f>
        <v>18.79</v>
      </c>
      <c r="H11">
        <f>PPCL_Spot!S11</f>
        <v>50.4835421044951</v>
      </c>
      <c r="I11">
        <f>Bawana_NG!S11</f>
        <v>31.04</v>
      </c>
      <c r="J11">
        <f>Bawana_RLNG!S11</f>
        <v>0</v>
      </c>
      <c r="K11">
        <f>Bawana_Spot!S11</f>
        <v>30</v>
      </c>
      <c r="L11">
        <f>TWOMCL!R11</f>
        <v>0</v>
      </c>
      <c r="M11">
        <f>EDWPCL!V11</f>
        <v>0</v>
      </c>
      <c r="N11">
        <f>'MSW BWN'!V11</f>
        <v>0.96058479999999991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14.51</v>
      </c>
      <c r="AB11" s="117">
        <f>-STOA!Q11</f>
        <v>0</v>
      </c>
      <c r="AC11">
        <f t="shared" si="0"/>
        <v>1.2955733125162754</v>
      </c>
      <c r="AD11">
        <f t="shared" si="1"/>
        <v>145.92866674615138</v>
      </c>
      <c r="AE11">
        <f>'IDT-1'!E11</f>
        <v>0</v>
      </c>
      <c r="AF11" s="26"/>
      <c r="AG11">
        <f t="shared" si="2"/>
        <v>145.92866674615138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1.4401131541725603</v>
      </c>
      <c r="F12">
        <f>GT_Spot!S12</f>
        <v>0</v>
      </c>
      <c r="G12">
        <f>PPCL_NG!S12</f>
        <v>18.79</v>
      </c>
      <c r="H12">
        <f>PPCL_Spot!S12</f>
        <v>50.4835421044951</v>
      </c>
      <c r="I12">
        <f>Bawana_NG!S12</f>
        <v>31.04</v>
      </c>
      <c r="J12">
        <f>Bawana_RLNG!S12</f>
        <v>0</v>
      </c>
      <c r="K12">
        <f>Bawana_Spot!S12</f>
        <v>30</v>
      </c>
      <c r="L12">
        <f>TWOMCL!R12</f>
        <v>0</v>
      </c>
      <c r="M12">
        <f>EDWPCL!V12</f>
        <v>0</v>
      </c>
      <c r="N12">
        <f>'MSW BWN'!V12</f>
        <v>0.9567163999999998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29.02</v>
      </c>
      <c r="AB12" s="117">
        <f>-STOA!Q12</f>
        <v>0</v>
      </c>
      <c r="AC12">
        <f t="shared" si="0"/>
        <v>1.4232272705962756</v>
      </c>
      <c r="AD12">
        <f t="shared" si="1"/>
        <v>160.30714438807141</v>
      </c>
      <c r="AE12">
        <f>'IDT-1'!E12</f>
        <v>0</v>
      </c>
      <c r="AF12" s="26"/>
      <c r="AG12">
        <f t="shared" si="2"/>
        <v>160.30714438807141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1.4401131541725603</v>
      </c>
      <c r="F13">
        <f>GT_Spot!S13</f>
        <v>0</v>
      </c>
      <c r="G13">
        <f>PPCL_NG!S13</f>
        <v>18.79</v>
      </c>
      <c r="H13">
        <f>PPCL_Spot!S13</f>
        <v>50.4835421044951</v>
      </c>
      <c r="I13">
        <f>Bawana_NG!S13</f>
        <v>31.04</v>
      </c>
      <c r="J13">
        <f>Bawana_RLNG!S13</f>
        <v>0</v>
      </c>
      <c r="K13">
        <f>Bawana_Spot!S13</f>
        <v>30</v>
      </c>
      <c r="L13">
        <f>TWOMCL!R13</f>
        <v>0</v>
      </c>
      <c r="M13">
        <f>EDWPCL!V13</f>
        <v>0</v>
      </c>
      <c r="N13">
        <f>'MSW BWN'!V13</f>
        <v>0.91966119999999996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29.02</v>
      </c>
      <c r="AB13" s="117">
        <f>-STOA!Q13</f>
        <v>0</v>
      </c>
      <c r="AC13">
        <f t="shared" si="0"/>
        <v>1.4229011848362756</v>
      </c>
      <c r="AD13">
        <f t="shared" si="1"/>
        <v>160.27041527383142</v>
      </c>
      <c r="AE13">
        <f>'IDT-1'!E13</f>
        <v>0</v>
      </c>
      <c r="AF13" s="26"/>
      <c r="AG13">
        <f t="shared" si="2"/>
        <v>160.27041527383142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1.4401131541725603</v>
      </c>
      <c r="F14">
        <f>GT_Spot!S14</f>
        <v>0</v>
      </c>
      <c r="G14">
        <f>PPCL_NG!S14</f>
        <v>18.79</v>
      </c>
      <c r="H14">
        <f>PPCL_Spot!S14</f>
        <v>50.4835421044951</v>
      </c>
      <c r="I14">
        <f>Bawana_NG!S14</f>
        <v>31.04</v>
      </c>
      <c r="J14">
        <f>Bawana_RLNG!S14</f>
        <v>0</v>
      </c>
      <c r="K14">
        <f>Bawana_Spot!S14</f>
        <v>30</v>
      </c>
      <c r="L14">
        <f>TWOMCL!R14</f>
        <v>0</v>
      </c>
      <c r="M14">
        <f>EDWPCL!V14</f>
        <v>0</v>
      </c>
      <c r="N14">
        <f>'MSW BWN'!V14</f>
        <v>0.94307519999999978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29.02</v>
      </c>
      <c r="AB14" s="117">
        <f>-STOA!Q14</f>
        <v>0</v>
      </c>
      <c r="AC14">
        <f t="shared" si="0"/>
        <v>1.4231072280362758</v>
      </c>
      <c r="AD14">
        <f t="shared" si="1"/>
        <v>160.2936232306314</v>
      </c>
      <c r="AE14">
        <f>'IDT-1'!E14</f>
        <v>0</v>
      </c>
      <c r="AF14" s="26"/>
      <c r="AG14">
        <f t="shared" si="2"/>
        <v>160.2936232306314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1.4401131541725603</v>
      </c>
      <c r="F15">
        <f>GT_Spot!S15</f>
        <v>0</v>
      </c>
      <c r="G15">
        <f>PPCL_NG!S15</f>
        <v>18.79</v>
      </c>
      <c r="H15">
        <f>PPCL_Spot!S15</f>
        <v>50.4835421044951</v>
      </c>
      <c r="I15">
        <f>Bawana_NG!S15</f>
        <v>31.04</v>
      </c>
      <c r="J15">
        <f>Bawana_RLNG!S15</f>
        <v>0</v>
      </c>
      <c r="K15">
        <f>Bawana_Spot!S15</f>
        <v>30</v>
      </c>
      <c r="L15">
        <f>TWOMCL!R15</f>
        <v>0</v>
      </c>
      <c r="M15">
        <f>EDWPCL!V15</f>
        <v>0</v>
      </c>
      <c r="N15">
        <f>'MSW BWN'!V15</f>
        <v>0.8893247999999998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1.1672582245162755</v>
      </c>
      <c r="AD15">
        <f t="shared" si="1"/>
        <v>131.47572183415139</v>
      </c>
      <c r="AE15">
        <f>'IDT-1'!E15</f>
        <v>0</v>
      </c>
      <c r="AF15" s="26"/>
      <c r="AG15">
        <f t="shared" si="2"/>
        <v>131.47572183415139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1.4401131541725603</v>
      </c>
      <c r="F16">
        <f>GT_Spot!S16</f>
        <v>0</v>
      </c>
      <c r="G16">
        <f>PPCL_NG!S16</f>
        <v>18.79</v>
      </c>
      <c r="H16">
        <f>PPCL_Spot!S16</f>
        <v>50.4835421044951</v>
      </c>
      <c r="I16">
        <f>Bawana_NG!S16</f>
        <v>31.04</v>
      </c>
      <c r="J16">
        <f>Bawana_RLNG!S16</f>
        <v>0</v>
      </c>
      <c r="K16">
        <f>Bawana_Spot!S16</f>
        <v>30</v>
      </c>
      <c r="L16">
        <f>TWOMCL!R16</f>
        <v>0</v>
      </c>
      <c r="M16">
        <f>EDWPCL!V16</f>
        <v>0</v>
      </c>
      <c r="N16">
        <f>'MSW BWN'!V16</f>
        <v>0.92841599999999969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1.3895554151311587</v>
      </c>
      <c r="AD16">
        <f t="shared" si="1"/>
        <v>106.29251584353651</v>
      </c>
      <c r="AE16">
        <f>'IDT-1'!E16</f>
        <v>0</v>
      </c>
      <c r="AF16" s="26"/>
      <c r="AG16">
        <f t="shared" si="2"/>
        <v>106.29251584353651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1.4401131541725603</v>
      </c>
      <c r="F17">
        <f>GT_Spot!S17</f>
        <v>0</v>
      </c>
      <c r="G17">
        <f>PPCL_NG!S17</f>
        <v>18.79</v>
      </c>
      <c r="H17">
        <f>PPCL_Spot!S17</f>
        <v>50.4835421044951</v>
      </c>
      <c r="I17">
        <f>Bawana_NG!S17</f>
        <v>31.04</v>
      </c>
      <c r="J17">
        <f>Bawana_RLNG!S17</f>
        <v>0</v>
      </c>
      <c r="K17">
        <f>Bawana_Spot!S17</f>
        <v>30</v>
      </c>
      <c r="L17">
        <f>TWOMCL!R17</f>
        <v>0</v>
      </c>
      <c r="M17">
        <f>EDWPCL!V17</f>
        <v>0</v>
      </c>
      <c r="N17">
        <f>'MSW BWN'!V17</f>
        <v>0.93432039999999983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0.75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1.1742541857962754</v>
      </c>
      <c r="AD17">
        <f t="shared" si="1"/>
        <v>132.26372147287137</v>
      </c>
      <c r="AE17">
        <f>'IDT-1'!E17</f>
        <v>0</v>
      </c>
      <c r="AF17" s="26"/>
      <c r="AG17">
        <f t="shared" si="2"/>
        <v>132.26372147287137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1.4401131541725603</v>
      </c>
      <c r="F18">
        <f>GT_Spot!S18</f>
        <v>0</v>
      </c>
      <c r="G18">
        <f>PPCL_NG!S18</f>
        <v>18.79</v>
      </c>
      <c r="H18">
        <f>PPCL_Spot!S18</f>
        <v>50.4835421044951</v>
      </c>
      <c r="I18">
        <f>Bawana_NG!S18</f>
        <v>31.04</v>
      </c>
      <c r="J18">
        <f>Bawana_RLNG!S18</f>
        <v>0</v>
      </c>
      <c r="K18">
        <f>Bawana_Spot!S18</f>
        <v>30</v>
      </c>
      <c r="L18">
        <f>TWOMCL!R18</f>
        <v>0</v>
      </c>
      <c r="M18">
        <f>EDWPCL!V18</f>
        <v>0</v>
      </c>
      <c r="N18">
        <f>'MSW BWN'!V18</f>
        <v>0.92149359999999969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0.77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1.1743173099562756</v>
      </c>
      <c r="AD18">
        <f t="shared" si="1"/>
        <v>132.27083154871139</v>
      </c>
      <c r="AE18">
        <f>'IDT-1'!E18</f>
        <v>0</v>
      </c>
      <c r="AF18" s="26"/>
      <c r="AG18">
        <f t="shared" si="2"/>
        <v>132.27083154871139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1.4401131541725603</v>
      </c>
      <c r="F19">
        <f>GT_Spot!S19</f>
        <v>0</v>
      </c>
      <c r="G19">
        <f>PPCL_NG!S19</f>
        <v>18.79</v>
      </c>
      <c r="H19">
        <f>PPCL_Spot!S19</f>
        <v>50.4835421044951</v>
      </c>
      <c r="I19">
        <f>Bawana_NG!S19</f>
        <v>31.04</v>
      </c>
      <c r="J19">
        <f>Bawana_RLNG!S19</f>
        <v>0</v>
      </c>
      <c r="K19">
        <f>Bawana_Spot!S19</f>
        <v>30</v>
      </c>
      <c r="L19">
        <f>TWOMCL!R19</f>
        <v>0</v>
      </c>
      <c r="M19">
        <f>EDWPCL!V19</f>
        <v>0</v>
      </c>
      <c r="N19">
        <f>'MSW BWN'!V19</f>
        <v>0.94205719999999982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0.82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1.1749382696362753</v>
      </c>
      <c r="AD19">
        <f t="shared" si="1"/>
        <v>132.34077418903138</v>
      </c>
      <c r="AE19">
        <f>'IDT-1'!E19</f>
        <v>0</v>
      </c>
      <c r="AF19" s="26"/>
      <c r="AG19">
        <f t="shared" si="2"/>
        <v>132.34077418903138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1.4401131541725603</v>
      </c>
      <c r="F20">
        <f>GT_Spot!S20</f>
        <v>0</v>
      </c>
      <c r="G20">
        <f>PPCL_NG!S20</f>
        <v>18.79</v>
      </c>
      <c r="H20">
        <f>PPCL_Spot!S20</f>
        <v>50.4835421044951</v>
      </c>
      <c r="I20">
        <f>Bawana_NG!S20</f>
        <v>31.04</v>
      </c>
      <c r="J20">
        <f>Bawana_RLNG!S20</f>
        <v>0</v>
      </c>
      <c r="K20">
        <f>Bawana_Spot!S20</f>
        <v>30</v>
      </c>
      <c r="L20">
        <f>TWOMCL!R20</f>
        <v>0</v>
      </c>
      <c r="M20">
        <f>EDWPCL!V20</f>
        <v>0</v>
      </c>
      <c r="N20">
        <f>'MSW BWN'!V20</f>
        <v>0.93330239999999975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0.9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1.1755652273962756</v>
      </c>
      <c r="AD20">
        <f t="shared" si="1"/>
        <v>132.41139243127139</v>
      </c>
      <c r="AE20">
        <f>'IDT-1'!E20</f>
        <v>0</v>
      </c>
      <c r="AF20" s="26"/>
      <c r="AG20">
        <f t="shared" si="2"/>
        <v>132.41139243127139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1.4401131541725603</v>
      </c>
      <c r="F21">
        <f>GT_Spot!S21</f>
        <v>0</v>
      </c>
      <c r="G21">
        <f>PPCL_NG!S21</f>
        <v>18.79</v>
      </c>
      <c r="H21">
        <f>PPCL_Spot!S21</f>
        <v>50.4835421044951</v>
      </c>
      <c r="I21">
        <f>Bawana_NG!S21</f>
        <v>31.04</v>
      </c>
      <c r="J21">
        <f>Bawana_RLNG!S21</f>
        <v>0</v>
      </c>
      <c r="K21">
        <f>Bawana_Spot!S21</f>
        <v>30</v>
      </c>
      <c r="L21">
        <f>TWOMCL!R21</f>
        <v>0</v>
      </c>
      <c r="M21">
        <f>EDWPCL!V21</f>
        <v>0</v>
      </c>
      <c r="N21">
        <f>'MSW BWN'!V21</f>
        <v>0.89522919999999984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1.3892633712911584</v>
      </c>
      <c r="AD21">
        <f t="shared" si="1"/>
        <v>106.25962108737649</v>
      </c>
      <c r="AE21">
        <f>'IDT-1'!E21</f>
        <v>0</v>
      </c>
      <c r="AF21" s="26"/>
      <c r="AG21">
        <f t="shared" si="2"/>
        <v>106.25962108737649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1.4401131541725603</v>
      </c>
      <c r="F22">
        <f>GT_Spot!S22</f>
        <v>0</v>
      </c>
      <c r="G22">
        <f>PPCL_NG!S22</f>
        <v>18.79</v>
      </c>
      <c r="H22">
        <f>PPCL_Spot!S22</f>
        <v>50.4835421044951</v>
      </c>
      <c r="I22">
        <f>Bawana_NG!S22</f>
        <v>31.04</v>
      </c>
      <c r="J22">
        <f>Bawana_RLNG!S22</f>
        <v>0</v>
      </c>
      <c r="K22">
        <f>Bawana_Spot!S22</f>
        <v>23.260664590416869</v>
      </c>
      <c r="L22">
        <f>TWOMCL!R22</f>
        <v>0</v>
      </c>
      <c r="M22">
        <f>EDWPCL!V22</f>
        <v>0</v>
      </c>
      <c r="N22">
        <f>'MSW BWN'!V22</f>
        <v>0.94022479999999986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1.01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1.1172879929119439</v>
      </c>
      <c r="AD22">
        <f t="shared" si="1"/>
        <v>125.84725665617259</v>
      </c>
      <c r="AE22">
        <f>'IDT-1'!E22</f>
        <v>0</v>
      </c>
      <c r="AF22" s="26"/>
      <c r="AG22">
        <f t="shared" si="2"/>
        <v>125.84725665617259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1.4401131541725603</v>
      </c>
      <c r="F23">
        <f>GT_Spot!S23</f>
        <v>0</v>
      </c>
      <c r="G23">
        <f>PPCL_NG!S23</f>
        <v>18.79</v>
      </c>
      <c r="H23">
        <f>PPCL_Spot!S23</f>
        <v>50.4835421044951</v>
      </c>
      <c r="I23">
        <f>Bawana_NG!S23</f>
        <v>31.04</v>
      </c>
      <c r="J23">
        <f>Bawana_RLNG!S23</f>
        <v>0</v>
      </c>
      <c r="K23">
        <f>Bawana_Spot!S23</f>
        <v>26.93</v>
      </c>
      <c r="L23">
        <f>TWOMCL!R23</f>
        <v>0</v>
      </c>
      <c r="M23">
        <f>EDWPCL!V23</f>
        <v>0</v>
      </c>
      <c r="N23">
        <f>'MSW BWN'!V23</f>
        <v>0.97829799999999978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1.1000000000000001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1.1507051886762756</v>
      </c>
      <c r="AD23">
        <f t="shared" si="1"/>
        <v>129.61124806999138</v>
      </c>
      <c r="AE23">
        <f>'IDT-1'!E23</f>
        <v>0</v>
      </c>
      <c r="AF23" s="26"/>
      <c r="AG23">
        <f t="shared" si="2"/>
        <v>129.61124806999138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1.4401131541725603</v>
      </c>
      <c r="F24">
        <f>GT_Spot!S24</f>
        <v>0</v>
      </c>
      <c r="G24">
        <f>PPCL_NG!S24</f>
        <v>18.79</v>
      </c>
      <c r="H24">
        <f>PPCL_Spot!S24</f>
        <v>50.4835421044951</v>
      </c>
      <c r="I24">
        <f>Bawana_NG!S24</f>
        <v>31.04</v>
      </c>
      <c r="J24">
        <f>Bawana_RLNG!S24</f>
        <v>0</v>
      </c>
      <c r="K24">
        <f>Bawana_Spot!S24</f>
        <v>26.93</v>
      </c>
      <c r="L24">
        <f>TWOMCL!R24</f>
        <v>0</v>
      </c>
      <c r="M24">
        <f>EDWPCL!V24</f>
        <v>0</v>
      </c>
      <c r="N24">
        <f>'MSW BWN'!V24</f>
        <v>0.96852519999999975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1.04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1.1500911880362754</v>
      </c>
      <c r="AD24">
        <f t="shared" si="1"/>
        <v>129.54208927063138</v>
      </c>
      <c r="AE24">
        <f>'IDT-1'!E24</f>
        <v>0</v>
      </c>
      <c r="AF24" s="26"/>
      <c r="AG24">
        <f t="shared" si="2"/>
        <v>129.54208927063138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1.4401131541725603</v>
      </c>
      <c r="F25">
        <f>GT_Spot!S25</f>
        <v>0</v>
      </c>
      <c r="G25">
        <f>PPCL_NG!S25</f>
        <v>18.79</v>
      </c>
      <c r="H25">
        <f>PPCL_Spot!S25</f>
        <v>50.4835421044951</v>
      </c>
      <c r="I25">
        <f>Bawana_NG!S25</f>
        <v>31.04</v>
      </c>
      <c r="J25">
        <f>Bawana_RLNG!S25</f>
        <v>0</v>
      </c>
      <c r="K25">
        <f>Bawana_Spot!S25</f>
        <v>26.520646845045004</v>
      </c>
      <c r="L25">
        <f>TWOMCL!R25</f>
        <v>0</v>
      </c>
      <c r="M25">
        <f>EDWPCL!V25</f>
        <v>0</v>
      </c>
      <c r="N25">
        <f>'MSW BWN'!V25</f>
        <v>0.96465679999999987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1.1399999999999999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1.1473348383526714</v>
      </c>
      <c r="AD25">
        <f t="shared" si="1"/>
        <v>129.23162406535999</v>
      </c>
      <c r="AE25">
        <f>'IDT-1'!E25</f>
        <v>0</v>
      </c>
      <c r="AF25" s="26"/>
      <c r="AG25">
        <f t="shared" si="2"/>
        <v>129.23162406535999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1.4401131541725603</v>
      </c>
      <c r="F26">
        <f>GT_Spot!S26</f>
        <v>0</v>
      </c>
      <c r="G26">
        <f>PPCL_NG!S26</f>
        <v>18.79</v>
      </c>
      <c r="H26">
        <f>PPCL_Spot!S26</f>
        <v>50.4835421044951</v>
      </c>
      <c r="I26">
        <f>Bawana_NG!S26</f>
        <v>31.04</v>
      </c>
      <c r="J26">
        <f>Bawana_RLNG!S26</f>
        <v>0</v>
      </c>
      <c r="K26">
        <f>Bawana_Spot!S26</f>
        <v>27.059340016097167</v>
      </c>
      <c r="L26">
        <f>TWOMCL!R26</f>
        <v>0</v>
      </c>
      <c r="M26">
        <f>EDWPCL!V26</f>
        <v>0</v>
      </c>
      <c r="N26">
        <f>'MSW BWN'!V26</f>
        <v>0.92841599999999969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1.4080682448837902</v>
      </c>
      <c r="AD26">
        <f t="shared" si="1"/>
        <v>98.333343029881036</v>
      </c>
      <c r="AE26">
        <f>'IDT-1'!E26</f>
        <v>0</v>
      </c>
      <c r="AF26" s="26"/>
      <c r="AG26">
        <f t="shared" si="2"/>
        <v>98.333343029881036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1.4809248554913297</v>
      </c>
      <c r="F27">
        <f>GT_Spot!S27</f>
        <v>0</v>
      </c>
      <c r="G27">
        <f>PPCL_NG!S27</f>
        <v>18.79</v>
      </c>
      <c r="H27">
        <f>PPCL_Spot!S27</f>
        <v>50.4835421044951</v>
      </c>
      <c r="I27">
        <f>Bawana_NG!S27</f>
        <v>31.04</v>
      </c>
      <c r="J27">
        <f>Bawana_RLNG!S27</f>
        <v>0</v>
      </c>
      <c r="K27">
        <f>Bawana_Spot!S27</f>
        <v>26.93</v>
      </c>
      <c r="L27">
        <f>TWOMCL!R27</f>
        <v>0</v>
      </c>
      <c r="M27">
        <f>EDWPCL!V27</f>
        <v>0</v>
      </c>
      <c r="N27">
        <f>'MSW BWN'!V27</f>
        <v>0.92352959999999984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1.28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1.1521663697278808</v>
      </c>
      <c r="AD27">
        <f t="shared" si="1"/>
        <v>129.77583019025855</v>
      </c>
      <c r="AE27">
        <f>'IDT-1'!E27</f>
        <v>0</v>
      </c>
      <c r="AF27" s="26"/>
      <c r="AG27">
        <f t="shared" si="2"/>
        <v>129.77583019025855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1.4809248554913297</v>
      </c>
      <c r="F28">
        <f>GT_Spot!S28</f>
        <v>0</v>
      </c>
      <c r="G28">
        <f>PPCL_NG!S28</f>
        <v>18.79</v>
      </c>
      <c r="H28">
        <f>PPCL_Spot!S28</f>
        <v>50.4835421044951</v>
      </c>
      <c r="I28">
        <f>Bawana_NG!S28</f>
        <v>31.04</v>
      </c>
      <c r="J28">
        <f>Bawana_RLNG!S28</f>
        <v>0</v>
      </c>
      <c r="K28">
        <f>Bawana_Spot!S28</f>
        <v>26.93</v>
      </c>
      <c r="L28">
        <f>TWOMCL!R28</f>
        <v>0</v>
      </c>
      <c r="M28">
        <f>EDWPCL!V28</f>
        <v>0</v>
      </c>
      <c r="N28">
        <f>'MSW BWN'!V28</f>
        <v>0.93045199999999995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1.28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1.1522272868478809</v>
      </c>
      <c r="AD28">
        <f t="shared" si="1"/>
        <v>129.78269167313857</v>
      </c>
      <c r="AE28">
        <f>'IDT-1'!E28</f>
        <v>0</v>
      </c>
      <c r="AF28" s="26"/>
      <c r="AG28">
        <f t="shared" si="2"/>
        <v>129.78269167313857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1.4809248554913297</v>
      </c>
      <c r="F29">
        <f>GT_Spot!S29</f>
        <v>0</v>
      </c>
      <c r="G29">
        <f>PPCL_NG!S29</f>
        <v>18.79</v>
      </c>
      <c r="H29">
        <f>PPCL_Spot!S29</f>
        <v>50.4835421044951</v>
      </c>
      <c r="I29">
        <f>Bawana_NG!S29</f>
        <v>31.04</v>
      </c>
      <c r="J29">
        <f>Bawana_RLNG!S29</f>
        <v>0</v>
      </c>
      <c r="K29">
        <f>Bawana_Spot!S29</f>
        <v>26.93</v>
      </c>
      <c r="L29">
        <f>TWOMCL!R29</f>
        <v>0</v>
      </c>
      <c r="M29">
        <f>EDWPCL!V29</f>
        <v>0</v>
      </c>
      <c r="N29">
        <f>'MSW BWN'!V29</f>
        <v>0.95081199999999977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1.25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1.1521424548478809</v>
      </c>
      <c r="AD29">
        <f t="shared" si="1"/>
        <v>129.77313650513858</v>
      </c>
      <c r="AE29">
        <f>'IDT-1'!E29</f>
        <v>0</v>
      </c>
      <c r="AF29" s="26"/>
      <c r="AG29">
        <f t="shared" si="2"/>
        <v>129.77313650513858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1.4809248554913297</v>
      </c>
      <c r="F30">
        <f>GT_Spot!S30</f>
        <v>0</v>
      </c>
      <c r="G30">
        <f>PPCL_NG!S30</f>
        <v>18.79</v>
      </c>
      <c r="H30">
        <f>PPCL_Spot!S30</f>
        <v>50.4835421044951</v>
      </c>
      <c r="I30">
        <f>Bawana_NG!S30</f>
        <v>31.04</v>
      </c>
      <c r="J30">
        <f>Bawana_RLNG!S30</f>
        <v>0</v>
      </c>
      <c r="K30">
        <f>Bawana_Spot!S30</f>
        <v>26.93</v>
      </c>
      <c r="L30">
        <f>TWOMCL!R30</f>
        <v>0</v>
      </c>
      <c r="M30">
        <f>EDWPCL!V30</f>
        <v>0</v>
      </c>
      <c r="N30">
        <f>'MSW BWN'!V30</f>
        <v>0.9567163999999998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1.3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1.152634413567881</v>
      </c>
      <c r="AD30">
        <f t="shared" si="1"/>
        <v>129.82854894641858</v>
      </c>
      <c r="AE30">
        <f>'IDT-1'!E30</f>
        <v>0</v>
      </c>
      <c r="AF30" s="26"/>
      <c r="AG30">
        <f t="shared" si="2"/>
        <v>129.82854894641858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1.4809248554913297</v>
      </c>
      <c r="F31">
        <f>GT_Spot!S31</f>
        <v>0</v>
      </c>
      <c r="G31">
        <f>PPCL_NG!S31</f>
        <v>18.79</v>
      </c>
      <c r="H31">
        <f>PPCL_Spot!S31</f>
        <v>51.840000000000011</v>
      </c>
      <c r="I31">
        <f>Bawana_NG!S31</f>
        <v>31.04</v>
      </c>
      <c r="J31">
        <f>Bawana_RLNG!S31</f>
        <v>0</v>
      </c>
      <c r="K31">
        <f>Bawana_Spot!S31</f>
        <v>26.520646845045004</v>
      </c>
      <c r="L31">
        <f>TWOMCL!R31</f>
        <v>0</v>
      </c>
      <c r="M31">
        <f>EDWPCL!V31</f>
        <v>0</v>
      </c>
      <c r="N31">
        <f>'MSW BWN'!V31</f>
        <v>0.91477479999999989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4.84</v>
      </c>
      <c r="AB31" s="117">
        <f>-STOA!Q31</f>
        <v>0</v>
      </c>
      <c r="AC31">
        <f t="shared" si="0"/>
        <v>1.4580956748705796</v>
      </c>
      <c r="AD31">
        <f t="shared" si="1"/>
        <v>103.96825082566576</v>
      </c>
      <c r="AE31">
        <f>'IDT-1'!E31</f>
        <v>0</v>
      </c>
      <c r="AF31" s="26"/>
      <c r="AG31">
        <f t="shared" si="2"/>
        <v>103.96825082566576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1.4809248554913297</v>
      </c>
      <c r="F32">
        <f>GT_Spot!S32</f>
        <v>0</v>
      </c>
      <c r="G32">
        <f>PPCL_NG!S32</f>
        <v>18.79</v>
      </c>
      <c r="H32">
        <f>PPCL_Spot!S32</f>
        <v>51.840000000000011</v>
      </c>
      <c r="I32">
        <f>Bawana_NG!S32</f>
        <v>31.04</v>
      </c>
      <c r="J32">
        <f>Bawana_RLNG!S32</f>
        <v>0</v>
      </c>
      <c r="K32">
        <f>Bawana_Spot!S32</f>
        <v>26.989341723372597</v>
      </c>
      <c r="L32">
        <f>TWOMCL!R32</f>
        <v>0</v>
      </c>
      <c r="M32">
        <f>EDWPCL!V32</f>
        <v>0</v>
      </c>
      <c r="N32">
        <f>'MSW BWN'!V32</f>
        <v>0.93228439999999979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2.11</v>
      </c>
      <c r="Z32" s="75">
        <f>IEX!Q32</f>
        <v>0</v>
      </c>
      <c r="AA32" s="117">
        <f>STOA!K32</f>
        <v>9.68</v>
      </c>
      <c r="AB32" s="117">
        <f>-STOA!Q32</f>
        <v>0</v>
      </c>
      <c r="AC32">
        <f t="shared" si="0"/>
        <v>1.2571904486140026</v>
      </c>
      <c r="AD32">
        <f t="shared" si="1"/>
        <v>141.60536053024992</v>
      </c>
      <c r="AE32">
        <f>'IDT-1'!E32</f>
        <v>0</v>
      </c>
      <c r="AF32" s="26"/>
      <c r="AG32">
        <f t="shared" si="2"/>
        <v>141.60536053024992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1.4809248554913297</v>
      </c>
      <c r="F33">
        <f>GT_Spot!S33</f>
        <v>0</v>
      </c>
      <c r="G33">
        <f>PPCL_NG!S33</f>
        <v>18.79</v>
      </c>
      <c r="H33">
        <f>PPCL_Spot!S33</f>
        <v>51.840000000000011</v>
      </c>
      <c r="I33">
        <f>Bawana_NG!S33</f>
        <v>31.04</v>
      </c>
      <c r="J33">
        <f>Bawana_RLNG!S33</f>
        <v>0</v>
      </c>
      <c r="K33">
        <f>Bawana_Spot!S33</f>
        <v>26.859999999999996</v>
      </c>
      <c r="L33">
        <f>TWOMCL!R33</f>
        <v>0</v>
      </c>
      <c r="M33">
        <f>EDWPCL!V33</f>
        <v>0</v>
      </c>
      <c r="N33">
        <f>'MSW BWN'!V33</f>
        <v>0.91966119999999996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2.39</v>
      </c>
      <c r="Z33" s="75">
        <f>IEX!Q33</f>
        <v>0</v>
      </c>
      <c r="AA33" s="117">
        <f>STOA!K33</f>
        <v>14.51</v>
      </c>
      <c r="AB33" s="117">
        <f>-STOA!Q33</f>
        <v>0</v>
      </c>
      <c r="AC33">
        <f t="shared" si="0"/>
        <v>1.3009091572883236</v>
      </c>
      <c r="AD33">
        <f t="shared" si="1"/>
        <v>146.52967689820298</v>
      </c>
      <c r="AE33">
        <f>'IDT-1'!E33</f>
        <v>0</v>
      </c>
      <c r="AF33" s="26"/>
      <c r="AG33">
        <f t="shared" si="2"/>
        <v>146.52967689820298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1.4809248554913297</v>
      </c>
      <c r="F34">
        <f>GT_Spot!S34</f>
        <v>0</v>
      </c>
      <c r="G34">
        <f>PPCL_NG!S34</f>
        <v>18.79</v>
      </c>
      <c r="H34">
        <f>PPCL_Spot!S34</f>
        <v>52</v>
      </c>
      <c r="I34">
        <f>Bawana_NG!S34</f>
        <v>31.04</v>
      </c>
      <c r="J34">
        <f>Bawana_RLNG!S34</f>
        <v>0</v>
      </c>
      <c r="K34">
        <f>Bawana_Spot!S34</f>
        <v>26.79934635740592</v>
      </c>
      <c r="L34">
        <f>TWOMCL!R34</f>
        <v>0</v>
      </c>
      <c r="M34">
        <f>EDWPCL!V34</f>
        <v>0</v>
      </c>
      <c r="N34">
        <f>'MSW BWN'!V34</f>
        <v>0.90194799999999975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2.59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1.3885715290734957</v>
      </c>
      <c r="AD34">
        <f t="shared" si="1"/>
        <v>156.40364768382375</v>
      </c>
      <c r="AE34">
        <f>'IDT-1'!E34</f>
        <v>0</v>
      </c>
      <c r="AF34" s="26"/>
      <c r="AG34">
        <f t="shared" si="2"/>
        <v>156.40364768382375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1.4401131541725603</v>
      </c>
      <c r="F35">
        <f>GT_Spot!S35</f>
        <v>0</v>
      </c>
      <c r="G35">
        <f>PPCL_NG!S35</f>
        <v>18.79</v>
      </c>
      <c r="H35">
        <f>PPCL_Spot!S35</f>
        <v>56.8</v>
      </c>
      <c r="I35">
        <f>Bawana_NG!S35</f>
        <v>31.04</v>
      </c>
      <c r="J35">
        <f>Bawana_RLNG!S35</f>
        <v>0</v>
      </c>
      <c r="K35">
        <f>Bawana_Spot!S35</f>
        <v>30</v>
      </c>
      <c r="L35">
        <f>TWOMCL!R35</f>
        <v>0</v>
      </c>
      <c r="M35">
        <f>EDWPCL!V35</f>
        <v>0</v>
      </c>
      <c r="N35">
        <f>'MSW BWN'!V35</f>
        <v>0.90683439999999982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3.31</v>
      </c>
      <c r="Z35" s="75">
        <f>IEX!Q35</f>
        <v>0</v>
      </c>
      <c r="AA35" s="117">
        <f>STOA!K35</f>
        <v>43.54</v>
      </c>
      <c r="AB35" s="117">
        <f>-STOA!Q35</f>
        <v>0</v>
      </c>
      <c r="AC35">
        <f t="shared" si="0"/>
        <v>1.6352771384767186</v>
      </c>
      <c r="AD35">
        <f t="shared" si="1"/>
        <v>184.19167041569585</v>
      </c>
      <c r="AE35">
        <f>'IDT-1'!E35</f>
        <v>0</v>
      </c>
      <c r="AF35" s="26"/>
      <c r="AG35">
        <f t="shared" si="2"/>
        <v>184.19167041569585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1.4401131541725603</v>
      </c>
      <c r="F36">
        <f>GT_Spot!S36</f>
        <v>0</v>
      </c>
      <c r="G36">
        <f>PPCL_NG!S36</f>
        <v>18.79</v>
      </c>
      <c r="H36">
        <f>PPCL_Spot!S36</f>
        <v>55</v>
      </c>
      <c r="I36">
        <f>Bawana_NG!S36</f>
        <v>31.04</v>
      </c>
      <c r="J36">
        <f>Bawana_RLNG!S36</f>
        <v>0</v>
      </c>
      <c r="K36">
        <f>Bawana_Spot!S36</f>
        <v>30</v>
      </c>
      <c r="L36">
        <f>TWOMCL!R36</f>
        <v>0</v>
      </c>
      <c r="M36">
        <f>EDWPCL!V36</f>
        <v>0</v>
      </c>
      <c r="N36">
        <f>'MSW BWN'!V36</f>
        <v>0.89807959999999987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53.21</v>
      </c>
      <c r="AB36" s="117">
        <f>-STOA!Q36</f>
        <v>0</v>
      </c>
      <c r="AC36">
        <f t="shared" si="0"/>
        <v>1.9416719219025782</v>
      </c>
      <c r="AD36">
        <f t="shared" si="1"/>
        <v>158.43652083226996</v>
      </c>
      <c r="AE36">
        <f>'IDT-1'!E36</f>
        <v>0</v>
      </c>
      <c r="AF36" s="26"/>
      <c r="AG36">
        <f t="shared" si="2"/>
        <v>158.43652083226996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1.4401131541725603</v>
      </c>
      <c r="F37">
        <f>GT_Spot!S37</f>
        <v>0</v>
      </c>
      <c r="G37">
        <f>PPCL_NG!S37</f>
        <v>18.79</v>
      </c>
      <c r="H37">
        <f>PPCL_Spot!S37</f>
        <v>51</v>
      </c>
      <c r="I37">
        <f>Bawana_NG!S37</f>
        <v>31.04</v>
      </c>
      <c r="J37">
        <f>Bawana_RLNG!S37</f>
        <v>0</v>
      </c>
      <c r="K37">
        <f>Bawana_Spot!S37</f>
        <v>29.61</v>
      </c>
      <c r="L37">
        <f>TWOMCL!R37</f>
        <v>0</v>
      </c>
      <c r="M37">
        <f>EDWPCL!V37</f>
        <v>0</v>
      </c>
      <c r="N37">
        <f>'MSW BWN'!V37</f>
        <v>0.9489795999999997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72.56</v>
      </c>
      <c r="AB37" s="117">
        <f>-STOA!Q37</f>
        <v>0</v>
      </c>
      <c r="AC37">
        <f t="shared" si="0"/>
        <v>1.8074240162367183</v>
      </c>
      <c r="AD37">
        <f t="shared" si="1"/>
        <v>203.58166873793581</v>
      </c>
      <c r="AE37">
        <f>'IDT-1'!E37</f>
        <v>0</v>
      </c>
      <c r="AF37" s="26"/>
      <c r="AG37">
        <f t="shared" si="2"/>
        <v>203.58166873793581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1.4401131541725603</v>
      </c>
      <c r="F38">
        <f>GT_Spot!S38</f>
        <v>0</v>
      </c>
      <c r="G38">
        <f>PPCL_NG!S38</f>
        <v>18.79</v>
      </c>
      <c r="H38">
        <f>PPCL_Spot!S38</f>
        <v>51.840000000000011</v>
      </c>
      <c r="I38">
        <f>Bawana_NG!S38</f>
        <v>31.04</v>
      </c>
      <c r="J38">
        <f>Bawana_RLNG!S38</f>
        <v>0</v>
      </c>
      <c r="K38">
        <f>Bawana_Spot!S38</f>
        <v>30</v>
      </c>
      <c r="L38">
        <f>TWOMCL!R38</f>
        <v>0</v>
      </c>
      <c r="M38">
        <f>EDWPCL!V38</f>
        <v>0</v>
      </c>
      <c r="N38">
        <f>'MSW BWN'!V38</f>
        <v>0.93045199999999995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91.91</v>
      </c>
      <c r="AB38" s="117">
        <f>-STOA!Q38</f>
        <v>0</v>
      </c>
      <c r="AC38">
        <f t="shared" si="0"/>
        <v>1.9883649733567188</v>
      </c>
      <c r="AD38">
        <f t="shared" si="1"/>
        <v>223.96220018081587</v>
      </c>
      <c r="AE38">
        <f>'IDT-1'!E38</f>
        <v>0</v>
      </c>
      <c r="AF38" s="26"/>
      <c r="AG38">
        <f t="shared" si="2"/>
        <v>223.96220018081587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1.3875727590221185</v>
      </c>
      <c r="F39">
        <f>GT_Spot!S39</f>
        <v>0</v>
      </c>
      <c r="G39">
        <f>PPCL_NG!S39</f>
        <v>18.79</v>
      </c>
      <c r="H39">
        <f>PPCL_Spot!S39</f>
        <v>60</v>
      </c>
      <c r="I39">
        <f>Bawana_NG!S39</f>
        <v>31.04</v>
      </c>
      <c r="J39">
        <f>Bawana_RLNG!S39</f>
        <v>0</v>
      </c>
      <c r="K39">
        <f>Bawana_Spot!S39</f>
        <v>29.999999999999993</v>
      </c>
      <c r="L39">
        <f>TWOMCL!R39</f>
        <v>0</v>
      </c>
      <c r="M39">
        <f>EDWPCL!V39</f>
        <v>0</v>
      </c>
      <c r="N39">
        <f>'MSW BWN'!V39</f>
        <v>0.92454759999999991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91.91</v>
      </c>
      <c r="AB39" s="117">
        <f>-STOA!Q39</f>
        <v>0</v>
      </c>
      <c r="AC39">
        <f t="shared" si="0"/>
        <v>2.0596586591593948</v>
      </c>
      <c r="AD39">
        <f t="shared" si="1"/>
        <v>231.99246169986273</v>
      </c>
      <c r="AE39">
        <f>'IDT-1'!E39</f>
        <v>0</v>
      </c>
      <c r="AF39" s="26"/>
      <c r="AG39">
        <f t="shared" si="2"/>
        <v>231.99246169986273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1.3875727590221185</v>
      </c>
      <c r="F40">
        <f>GT_Spot!S40</f>
        <v>0</v>
      </c>
      <c r="G40">
        <f>PPCL_NG!S40</f>
        <v>18.79</v>
      </c>
      <c r="H40">
        <f>PPCL_Spot!S40</f>
        <v>60</v>
      </c>
      <c r="I40">
        <f>Bawana_NG!S40</f>
        <v>31.04</v>
      </c>
      <c r="J40">
        <f>Bawana_RLNG!S40</f>
        <v>0</v>
      </c>
      <c r="K40">
        <f>Bawana_Spot!S40</f>
        <v>29.999999999999996</v>
      </c>
      <c r="L40">
        <f>TWOMCL!R40</f>
        <v>0</v>
      </c>
      <c r="M40">
        <f>EDWPCL!V40</f>
        <v>0</v>
      </c>
      <c r="N40">
        <f>'MSW BWN'!V40</f>
        <v>0.92454759999999991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91.91</v>
      </c>
      <c r="AB40" s="117">
        <f>-STOA!Q40</f>
        <v>0</v>
      </c>
      <c r="AC40">
        <f t="shared" si="0"/>
        <v>2.0596586591593948</v>
      </c>
      <c r="AD40">
        <f t="shared" si="1"/>
        <v>231.99246169986273</v>
      </c>
      <c r="AE40">
        <f>'IDT-1'!E40</f>
        <v>0</v>
      </c>
      <c r="AF40" s="26"/>
      <c r="AG40">
        <f t="shared" si="2"/>
        <v>231.99246169986273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1.3875727590221185</v>
      </c>
      <c r="F41">
        <f>GT_Spot!S41</f>
        <v>0</v>
      </c>
      <c r="G41">
        <f>PPCL_NG!S41</f>
        <v>18.79</v>
      </c>
      <c r="H41">
        <f>PPCL_Spot!S41</f>
        <v>60</v>
      </c>
      <c r="I41">
        <f>Bawana_NG!S41</f>
        <v>31.04</v>
      </c>
      <c r="J41">
        <f>Bawana_RLNG!S41</f>
        <v>0</v>
      </c>
      <c r="K41">
        <f>Bawana_Spot!S41</f>
        <v>30</v>
      </c>
      <c r="L41">
        <f>TWOMCL!R41</f>
        <v>0</v>
      </c>
      <c r="M41">
        <f>EDWPCL!V41</f>
        <v>0</v>
      </c>
      <c r="N41">
        <f>'MSW BWN'!V41</f>
        <v>0.88545639999999992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18.5</v>
      </c>
      <c r="Z41" s="75">
        <f>IEX!Q41</f>
        <v>0</v>
      </c>
      <c r="AA41" s="117">
        <f>STOA!K41</f>
        <v>91.91</v>
      </c>
      <c r="AB41" s="117">
        <f>-STOA!Q41</f>
        <v>0</v>
      </c>
      <c r="AC41">
        <f t="shared" si="0"/>
        <v>2.4884584822652545</v>
      </c>
      <c r="AD41">
        <f t="shared" si="1"/>
        <v>220.02457067675687</v>
      </c>
      <c r="AE41">
        <f>'IDT-1'!E41</f>
        <v>0</v>
      </c>
      <c r="AF41" s="26"/>
      <c r="AG41">
        <f t="shared" si="2"/>
        <v>220.02457067675687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1.3463611859838274</v>
      </c>
      <c r="F42">
        <f>GT_Spot!S42</f>
        <v>0</v>
      </c>
      <c r="G42">
        <f>PPCL_NG!S42</f>
        <v>18.79</v>
      </c>
      <c r="H42">
        <f>PPCL_Spot!S42</f>
        <v>60</v>
      </c>
      <c r="I42">
        <f>Bawana_NG!S42</f>
        <v>31.04</v>
      </c>
      <c r="J42">
        <f>Bawana_RLNG!S42</f>
        <v>0</v>
      </c>
      <c r="K42">
        <f>Bawana_Spot!S42</f>
        <v>30</v>
      </c>
      <c r="L42">
        <f>TWOMCL!R42</f>
        <v>0</v>
      </c>
      <c r="M42">
        <f>EDWPCL!V42</f>
        <v>0</v>
      </c>
      <c r="N42">
        <f>'MSW BWN'!V42</f>
        <v>0.88342039999999999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17.829999999999998</v>
      </c>
      <c r="Z42" s="75">
        <f>IEX!Q42</f>
        <v>0</v>
      </c>
      <c r="AA42" s="117">
        <f>STOA!K42</f>
        <v>91.91</v>
      </c>
      <c r="AB42" s="117">
        <f>-STOA!Q42</f>
        <v>0</v>
      </c>
      <c r="AC42">
        <f t="shared" si="0"/>
        <v>2.2158380779566578</v>
      </c>
      <c r="AD42">
        <f t="shared" si="1"/>
        <v>249.58394350802718</v>
      </c>
      <c r="AE42">
        <f>'IDT-1'!E42</f>
        <v>0</v>
      </c>
      <c r="AF42" s="26"/>
      <c r="AG42">
        <f t="shared" si="2"/>
        <v>249.58394350802718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1.3463611859838274</v>
      </c>
      <c r="F43">
        <f>GT_Spot!S43</f>
        <v>0</v>
      </c>
      <c r="G43">
        <f>PPCL_NG!S43</f>
        <v>18.79</v>
      </c>
      <c r="H43">
        <f>PPCL_Spot!S43</f>
        <v>60</v>
      </c>
      <c r="I43">
        <f>Bawana_NG!S43</f>
        <v>31.04</v>
      </c>
      <c r="J43">
        <f>Bawana_RLNG!S43</f>
        <v>0</v>
      </c>
      <c r="K43">
        <f>Bawana_Spot!S43</f>
        <v>29.999999999999996</v>
      </c>
      <c r="L43">
        <f>TWOMCL!R43</f>
        <v>0</v>
      </c>
      <c r="M43">
        <f>EDWPCL!V43</f>
        <v>0</v>
      </c>
      <c r="N43">
        <f>'MSW BWN'!V43</f>
        <v>0.94796159999999974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17.47</v>
      </c>
      <c r="Z43" s="75">
        <f>IEX!Q43</f>
        <v>0</v>
      </c>
      <c r="AA43" s="117">
        <f>STOA!K43</f>
        <v>91.91</v>
      </c>
      <c r="AB43" s="117">
        <f>-STOA!Q43</f>
        <v>0</v>
      </c>
      <c r="AC43">
        <f t="shared" si="0"/>
        <v>2.2132380405166581</v>
      </c>
      <c r="AD43">
        <f t="shared" si="1"/>
        <v>249.29108474546717</v>
      </c>
      <c r="AE43">
        <f>'IDT-1'!E43</f>
        <v>0</v>
      </c>
      <c r="AF43" s="26"/>
      <c r="AG43">
        <f t="shared" si="2"/>
        <v>249.29108474546717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1.3463611859838274</v>
      </c>
      <c r="F44">
        <f>GT_Spot!S44</f>
        <v>0</v>
      </c>
      <c r="G44">
        <f>PPCL_NG!S44</f>
        <v>18.79</v>
      </c>
      <c r="H44">
        <f>PPCL_Spot!S44</f>
        <v>60</v>
      </c>
      <c r="I44">
        <f>Bawana_NG!S44</f>
        <v>31.04</v>
      </c>
      <c r="J44">
        <f>Bawana_RLNG!S44</f>
        <v>0</v>
      </c>
      <c r="K44">
        <f>Bawana_Spot!S44</f>
        <v>30</v>
      </c>
      <c r="L44">
        <f>TWOMCL!R44</f>
        <v>0</v>
      </c>
      <c r="M44">
        <f>EDWPCL!V44</f>
        <v>0</v>
      </c>
      <c r="N44">
        <f>'MSW BWN'!V44</f>
        <v>0.94205719999999982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9.5299999999999994</v>
      </c>
      <c r="Z44" s="75">
        <f>IEX!Q44</f>
        <v>0</v>
      </c>
      <c r="AA44" s="117">
        <f>STOA!K44</f>
        <v>91.91</v>
      </c>
      <c r="AB44" s="117">
        <f>-STOA!Q44</f>
        <v>0</v>
      </c>
      <c r="AC44">
        <f t="shared" si="0"/>
        <v>2.1433140817966576</v>
      </c>
      <c r="AD44">
        <f t="shared" si="1"/>
        <v>241.41510430418717</v>
      </c>
      <c r="AE44">
        <f>'IDT-1'!E44</f>
        <v>0</v>
      </c>
      <c r="AF44" s="26"/>
      <c r="AG44">
        <f t="shared" si="2"/>
        <v>241.41510430418717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1.3463611859838274</v>
      </c>
      <c r="F45">
        <f>GT_Spot!S45</f>
        <v>0</v>
      </c>
      <c r="G45">
        <f>PPCL_NG!S45</f>
        <v>18.79</v>
      </c>
      <c r="H45">
        <f>PPCL_Spot!S45</f>
        <v>51.840000000000011</v>
      </c>
      <c r="I45">
        <f>Bawana_NG!S45</f>
        <v>31.04</v>
      </c>
      <c r="J45">
        <f>Bawana_RLNG!S45</f>
        <v>0</v>
      </c>
      <c r="K45">
        <f>Bawana_Spot!S45</f>
        <v>30</v>
      </c>
      <c r="L45">
        <f>TWOMCL!R45</f>
        <v>0</v>
      </c>
      <c r="M45">
        <f>EDWPCL!V45</f>
        <v>0</v>
      </c>
      <c r="N45">
        <f>'MSW BWN'!V45</f>
        <v>0.94511119999999993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214.78</v>
      </c>
      <c r="AB45" s="117">
        <f>-STOA!Q45</f>
        <v>0</v>
      </c>
      <c r="AC45">
        <f t="shared" si="0"/>
        <v>3.0689249569966579</v>
      </c>
      <c r="AD45">
        <f t="shared" si="1"/>
        <v>345.67254742898717</v>
      </c>
      <c r="AE45">
        <f>'IDT-1'!E45</f>
        <v>0</v>
      </c>
      <c r="AF45" s="26"/>
      <c r="AG45">
        <f t="shared" si="2"/>
        <v>345.67254742898717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1.3463611859838274</v>
      </c>
      <c r="F46">
        <f>GT_Spot!S46</f>
        <v>0</v>
      </c>
      <c r="G46">
        <f>PPCL_NG!S46</f>
        <v>18.79</v>
      </c>
      <c r="H46">
        <f>PPCL_Spot!S46</f>
        <v>51.840000000000011</v>
      </c>
      <c r="I46">
        <f>Bawana_NG!S46</f>
        <v>31.04</v>
      </c>
      <c r="J46">
        <f>Bawana_RLNG!S46</f>
        <v>0</v>
      </c>
      <c r="K46">
        <f>Bawana_Spot!S46</f>
        <v>30</v>
      </c>
      <c r="L46">
        <f>TWOMCL!R46</f>
        <v>0</v>
      </c>
      <c r="M46">
        <f>EDWPCL!V46</f>
        <v>0</v>
      </c>
      <c r="N46">
        <f>'MSW BWN'!V46</f>
        <v>0.91273879999999974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214.78</v>
      </c>
      <c r="AB46" s="117">
        <f>-STOA!Q46</f>
        <v>0</v>
      </c>
      <c r="AC46">
        <f t="shared" si="0"/>
        <v>3.6013277312083769</v>
      </c>
      <c r="AD46">
        <f t="shared" si="1"/>
        <v>285.10777225477545</v>
      </c>
      <c r="AE46">
        <f>'IDT-1'!E46</f>
        <v>0</v>
      </c>
      <c r="AF46" s="26"/>
      <c r="AG46">
        <f t="shared" si="2"/>
        <v>285.10777225477545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-60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1.3463611859838274</v>
      </c>
      <c r="F47">
        <f>GT_Spot!S47</f>
        <v>0</v>
      </c>
      <c r="G47">
        <f>PPCL_NG!S47</f>
        <v>18.79</v>
      </c>
      <c r="H47">
        <f>PPCL_Spot!S47</f>
        <v>51.840000000000011</v>
      </c>
      <c r="I47">
        <f>Bawana_NG!S47</f>
        <v>31.04</v>
      </c>
      <c r="J47">
        <f>Bawana_RLNG!S47</f>
        <v>0</v>
      </c>
      <c r="K47">
        <f>Bawana_Spot!S47</f>
        <v>30</v>
      </c>
      <c r="L47">
        <f>TWOMCL!R47</f>
        <v>0</v>
      </c>
      <c r="M47">
        <f>EDWPCL!V47</f>
        <v>0</v>
      </c>
      <c r="N47">
        <f>'MSW BWN'!V47</f>
        <v>0.8962471999999998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214.78</v>
      </c>
      <c r="AB47" s="117">
        <f>-STOA!Q47</f>
        <v>0</v>
      </c>
      <c r="AC47">
        <f t="shared" si="0"/>
        <v>3.0684949537966579</v>
      </c>
      <c r="AD47">
        <f t="shared" si="1"/>
        <v>345.62411343218719</v>
      </c>
      <c r="AE47">
        <f>'IDT-1'!E47</f>
        <v>0</v>
      </c>
      <c r="AF47" s="26"/>
      <c r="AG47">
        <f t="shared" si="2"/>
        <v>345.62411343218719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1.3463611859838274</v>
      </c>
      <c r="F48">
        <f>GT_Spot!S48</f>
        <v>0</v>
      </c>
      <c r="G48">
        <f>PPCL_NG!S48</f>
        <v>18.79</v>
      </c>
      <c r="H48">
        <f>PPCL_Spot!S48</f>
        <v>51.840000000000011</v>
      </c>
      <c r="I48">
        <f>Bawana_NG!S48</f>
        <v>31.04</v>
      </c>
      <c r="J48">
        <f>Bawana_RLNG!S48</f>
        <v>0</v>
      </c>
      <c r="K48">
        <f>Bawana_Spot!S48</f>
        <v>30</v>
      </c>
      <c r="L48">
        <f>TWOMCL!R48</f>
        <v>0</v>
      </c>
      <c r="M48">
        <f>EDWPCL!V48</f>
        <v>0</v>
      </c>
      <c r="N48">
        <f>'MSW BWN'!V48</f>
        <v>0.88443839999999996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214.78</v>
      </c>
      <c r="AB48" s="117">
        <f>-STOA!Q48</f>
        <v>0</v>
      </c>
      <c r="AC48">
        <f t="shared" si="0"/>
        <v>3.0683910363566578</v>
      </c>
      <c r="AD48">
        <f t="shared" si="1"/>
        <v>345.61240854962716</v>
      </c>
      <c r="AE48">
        <f>'IDT-1'!E48</f>
        <v>0</v>
      </c>
      <c r="AF48" s="26"/>
      <c r="AG48">
        <f t="shared" si="2"/>
        <v>345.61240854962716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1.3463611859838274</v>
      </c>
      <c r="F49">
        <f>GT_Spot!S49</f>
        <v>0</v>
      </c>
      <c r="G49">
        <f>PPCL_NG!S49</f>
        <v>18.79</v>
      </c>
      <c r="H49">
        <f>PPCL_Spot!S49</f>
        <v>51.227476478991179</v>
      </c>
      <c r="I49">
        <f>Bawana_NG!S49</f>
        <v>31.04</v>
      </c>
      <c r="J49">
        <f>Bawana_RLNG!S49</f>
        <v>0</v>
      </c>
      <c r="K49">
        <f>Bawana_Spot!S49</f>
        <v>29.999999999999996</v>
      </c>
      <c r="L49">
        <f>TWOMCL!R49</f>
        <v>0</v>
      </c>
      <c r="M49">
        <f>EDWPCL!V49</f>
        <v>0</v>
      </c>
      <c r="N49">
        <f>'MSW BWN'!V49</f>
        <v>0.93818879999999982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214.78</v>
      </c>
      <c r="AB49" s="117">
        <f>-STOA!Q49</f>
        <v>0</v>
      </c>
      <c r="AC49">
        <f t="shared" si="0"/>
        <v>3.0634738328917805</v>
      </c>
      <c r="AD49">
        <f t="shared" si="1"/>
        <v>345.05855263208326</v>
      </c>
      <c r="AE49">
        <f>'IDT-1'!E49</f>
        <v>0</v>
      </c>
      <c r="AF49" s="26"/>
      <c r="AG49">
        <f t="shared" si="2"/>
        <v>345.05855263208326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1.3463611859838274</v>
      </c>
      <c r="F50">
        <f>GT_Spot!S50</f>
        <v>0</v>
      </c>
      <c r="G50">
        <f>PPCL_NG!S50</f>
        <v>18.79</v>
      </c>
      <c r="H50">
        <f>PPCL_Spot!S50</f>
        <v>51.840000000000011</v>
      </c>
      <c r="I50">
        <f>Bawana_NG!S50</f>
        <v>31.04</v>
      </c>
      <c r="J50">
        <f>Bawana_RLNG!S50</f>
        <v>0</v>
      </c>
      <c r="K50">
        <f>Bawana_Spot!S50</f>
        <v>30</v>
      </c>
      <c r="L50">
        <f>TWOMCL!R50</f>
        <v>0</v>
      </c>
      <c r="M50">
        <f>EDWPCL!V50</f>
        <v>0</v>
      </c>
      <c r="N50">
        <f>'MSW BWN'!V50</f>
        <v>0.92637999999999976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214.78</v>
      </c>
      <c r="AB50" s="117">
        <f>-STOA!Q50</f>
        <v>0</v>
      </c>
      <c r="AC50">
        <f t="shared" si="0"/>
        <v>3.0687601224366583</v>
      </c>
      <c r="AD50">
        <f t="shared" si="1"/>
        <v>345.65398106354718</v>
      </c>
      <c r="AE50">
        <f>'IDT-1'!E50</f>
        <v>0</v>
      </c>
      <c r="AF50" s="26"/>
      <c r="AG50">
        <f t="shared" si="2"/>
        <v>345.65398106354718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1.3055538414069732</v>
      </c>
      <c r="F51">
        <f>GT_Spot!S51</f>
        <v>0</v>
      </c>
      <c r="G51">
        <f>PPCL_NG!S51</f>
        <v>18.79</v>
      </c>
      <c r="H51">
        <f>PPCL_Spot!S51</f>
        <v>51.840000000000011</v>
      </c>
      <c r="I51">
        <f>Bawana_NG!S51</f>
        <v>31.04</v>
      </c>
      <c r="J51">
        <f>Bawana_RLNG!S51</f>
        <v>0</v>
      </c>
      <c r="K51">
        <f>Bawana_Spot!S51</f>
        <v>30</v>
      </c>
      <c r="L51">
        <f>TWOMCL!R51</f>
        <v>0</v>
      </c>
      <c r="M51">
        <f>EDWPCL!V51</f>
        <v>0</v>
      </c>
      <c r="N51">
        <f>'MSW BWN'!V51</f>
        <v>0.9392067999999999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214.78</v>
      </c>
      <c r="AB51" s="117">
        <f>-STOA!Q51</f>
        <v>0</v>
      </c>
      <c r="AC51">
        <f t="shared" si="0"/>
        <v>3.512420269754148</v>
      </c>
      <c r="AD51">
        <f t="shared" si="1"/>
        <v>295.18234037165286</v>
      </c>
      <c r="AE51">
        <f>'IDT-1'!E51</f>
        <v>0</v>
      </c>
      <c r="AF51" s="26"/>
      <c r="AG51">
        <f t="shared" si="2"/>
        <v>295.18234037165286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1.5195295574125656</v>
      </c>
      <c r="F52">
        <f>GT_Spot!S52</f>
        <v>0</v>
      </c>
      <c r="G52">
        <f>PPCL_NG!S52</f>
        <v>18.79</v>
      </c>
      <c r="H52">
        <f>PPCL_Spot!S52</f>
        <v>51.840000000000011</v>
      </c>
      <c r="I52">
        <f>Bawana_NG!S52</f>
        <v>31.04</v>
      </c>
      <c r="J52">
        <f>Bawana_RLNG!S52</f>
        <v>0</v>
      </c>
      <c r="K52">
        <f>Bawana_Spot!S52</f>
        <v>30</v>
      </c>
      <c r="L52">
        <f>TWOMCL!R52</f>
        <v>0</v>
      </c>
      <c r="M52">
        <f>EDWPCL!V52</f>
        <v>0</v>
      </c>
      <c r="N52">
        <f>'MSW BWN'!V52</f>
        <v>0.93432039999999983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214.78</v>
      </c>
      <c r="AB52" s="117">
        <f>-STOA!Q52</f>
        <v>0</v>
      </c>
      <c r="AC52">
        <f t="shared" si="0"/>
        <v>3.0703538796252312</v>
      </c>
      <c r="AD52">
        <f t="shared" si="1"/>
        <v>345.83349607778734</v>
      </c>
      <c r="AE52">
        <f>'IDT-1'!E52</f>
        <v>0</v>
      </c>
      <c r="AF52" s="26"/>
      <c r="AG52">
        <f t="shared" si="2"/>
        <v>345.83349607778734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1.7205264087617027</v>
      </c>
      <c r="F53">
        <f>GT_Spot!S53</f>
        <v>0</v>
      </c>
      <c r="G53">
        <f>PPCL_NG!S53</f>
        <v>18.79</v>
      </c>
      <c r="H53">
        <f>PPCL_Spot!S53</f>
        <v>52</v>
      </c>
      <c r="I53">
        <f>Bawana_NG!S53</f>
        <v>31.04</v>
      </c>
      <c r="J53">
        <f>Bawana_RLNG!S53</f>
        <v>0</v>
      </c>
      <c r="K53">
        <f>Bawana_Spot!S53</f>
        <v>30</v>
      </c>
      <c r="L53">
        <f>TWOMCL!R53</f>
        <v>0</v>
      </c>
      <c r="M53">
        <f>EDWPCL!V53</f>
        <v>0</v>
      </c>
      <c r="N53">
        <f>'MSW BWN'!V53</f>
        <v>0.91273879999999974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214.78</v>
      </c>
      <c r="AB53" s="117">
        <f>-STOA!Q53</f>
        <v>0</v>
      </c>
      <c r="AC53">
        <f t="shared" si="0"/>
        <v>3.0733407338371035</v>
      </c>
      <c r="AD53">
        <f t="shared" si="1"/>
        <v>346.16992447492464</v>
      </c>
      <c r="AE53">
        <f>'IDT-1'!E53</f>
        <v>0</v>
      </c>
      <c r="AF53" s="26"/>
      <c r="AG53">
        <f t="shared" si="2"/>
        <v>346.16992447492464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1.7205264087617027</v>
      </c>
      <c r="F54">
        <f>GT_Spot!S54</f>
        <v>0</v>
      </c>
      <c r="G54">
        <f>PPCL_NG!S54</f>
        <v>18.79</v>
      </c>
      <c r="H54">
        <f>PPCL_Spot!S54</f>
        <v>52</v>
      </c>
      <c r="I54">
        <f>Bawana_NG!S54</f>
        <v>31.04</v>
      </c>
      <c r="J54">
        <f>Bawana_RLNG!S54</f>
        <v>0</v>
      </c>
      <c r="K54">
        <f>Bawana_Spot!S54</f>
        <v>30</v>
      </c>
      <c r="L54">
        <f>TWOMCL!R54</f>
        <v>0</v>
      </c>
      <c r="M54">
        <f>EDWPCL!V54</f>
        <v>0</v>
      </c>
      <c r="N54">
        <f>'MSW BWN'!V54</f>
        <v>0.92454759999999991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214.78</v>
      </c>
      <c r="AB54" s="117">
        <f>-STOA!Q54</f>
        <v>0</v>
      </c>
      <c r="AC54">
        <f t="shared" si="0"/>
        <v>3.0734446512771032</v>
      </c>
      <c r="AD54">
        <f t="shared" si="1"/>
        <v>346.18162935748461</v>
      </c>
      <c r="AE54">
        <f>'IDT-1'!E54</f>
        <v>0</v>
      </c>
      <c r="AF54" s="26"/>
      <c r="AG54">
        <f t="shared" si="2"/>
        <v>346.18162935748461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1.7205264087617027</v>
      </c>
      <c r="F55">
        <f>GT_Spot!S55</f>
        <v>0</v>
      </c>
      <c r="G55">
        <f>PPCL_NG!S55</f>
        <v>18.79</v>
      </c>
      <c r="H55">
        <f>PPCL_Spot!S55</f>
        <v>51</v>
      </c>
      <c r="I55">
        <f>Bawana_NG!S55</f>
        <v>31.04</v>
      </c>
      <c r="J55">
        <f>Bawana_RLNG!S55</f>
        <v>0</v>
      </c>
      <c r="K55">
        <f>Bawana_Spot!S55</f>
        <v>30</v>
      </c>
      <c r="L55">
        <f>TWOMCL!R55</f>
        <v>0</v>
      </c>
      <c r="M55">
        <f>EDWPCL!V55</f>
        <v>0</v>
      </c>
      <c r="N55">
        <f>'MSW BWN'!V55</f>
        <v>0.91090639999999989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214.78</v>
      </c>
      <c r="AB55" s="117">
        <f>-STOA!Q55</f>
        <v>0</v>
      </c>
      <c r="AC55">
        <f t="shared" si="0"/>
        <v>3.0645246087171034</v>
      </c>
      <c r="AD55">
        <f t="shared" si="1"/>
        <v>345.17690820004464</v>
      </c>
      <c r="AE55">
        <f>'IDT-1'!E55</f>
        <v>0</v>
      </c>
      <c r="AF55" s="26"/>
      <c r="AG55">
        <f t="shared" si="2"/>
        <v>345.17690820004464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1.7205264087617027</v>
      </c>
      <c r="F56">
        <f>GT_Spot!S56</f>
        <v>0</v>
      </c>
      <c r="G56">
        <f>PPCL_NG!S56</f>
        <v>18.79</v>
      </c>
      <c r="H56">
        <f>PPCL_Spot!S56</f>
        <v>52</v>
      </c>
      <c r="I56">
        <f>Bawana_NG!S56</f>
        <v>31.04</v>
      </c>
      <c r="J56">
        <f>Bawana_RLNG!S56</f>
        <v>0</v>
      </c>
      <c r="K56">
        <f>Bawana_Spot!S56</f>
        <v>30</v>
      </c>
      <c r="L56">
        <f>TWOMCL!R56</f>
        <v>0</v>
      </c>
      <c r="M56">
        <f>EDWPCL!V56</f>
        <v>0</v>
      </c>
      <c r="N56">
        <f>'MSW BWN'!V56</f>
        <v>0.91579279999999985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214.78</v>
      </c>
      <c r="AB56" s="117">
        <f>-STOA!Q56</f>
        <v>0</v>
      </c>
      <c r="AC56">
        <f t="shared" si="0"/>
        <v>3.4728833475358925</v>
      </c>
      <c r="AD56">
        <f t="shared" si="1"/>
        <v>300.77343586122578</v>
      </c>
      <c r="AE56">
        <f>'IDT-1'!E56</f>
        <v>0</v>
      </c>
      <c r="AF56" s="26"/>
      <c r="AG56">
        <f t="shared" si="2"/>
        <v>300.77343586122578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-45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1.7205264087617027</v>
      </c>
      <c r="F57">
        <f>GT_Spot!S57</f>
        <v>0</v>
      </c>
      <c r="G57">
        <f>PPCL_NG!S57</f>
        <v>18.79</v>
      </c>
      <c r="H57">
        <f>PPCL_Spot!S57</f>
        <v>52</v>
      </c>
      <c r="I57">
        <f>Bawana_NG!S57</f>
        <v>31.04</v>
      </c>
      <c r="J57">
        <f>Bawana_RLNG!S57</f>
        <v>0</v>
      </c>
      <c r="K57">
        <f>Bawana_Spot!S57</f>
        <v>30</v>
      </c>
      <c r="L57">
        <f>TWOMCL!R57</f>
        <v>0</v>
      </c>
      <c r="M57">
        <f>EDWPCL!V57</f>
        <v>0</v>
      </c>
      <c r="N57">
        <f>'MSW BWN'!V57</f>
        <v>0.92352959999999984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214.78</v>
      </c>
      <c r="AB57" s="117">
        <f>-STOA!Q57</f>
        <v>0</v>
      </c>
      <c r="AC57">
        <f t="shared" si="0"/>
        <v>3.7392952570417521</v>
      </c>
      <c r="AD57">
        <f t="shared" si="1"/>
        <v>270.51476075171996</v>
      </c>
      <c r="AE57">
        <f>'IDT-1'!E57</f>
        <v>0</v>
      </c>
      <c r="AF57" s="26"/>
      <c r="AG57">
        <f t="shared" si="2"/>
        <v>270.51476075171996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-75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1.7205264087617027</v>
      </c>
      <c r="F58">
        <f>GT_Spot!S58</f>
        <v>0</v>
      </c>
      <c r="G58">
        <f>PPCL_NG!S58</f>
        <v>18.79</v>
      </c>
      <c r="H58">
        <f>PPCL_Spot!S58</f>
        <v>52</v>
      </c>
      <c r="I58">
        <f>Bawana_NG!S58</f>
        <v>31.04</v>
      </c>
      <c r="J58">
        <f>Bawana_RLNG!S58</f>
        <v>0</v>
      </c>
      <c r="K58">
        <f>Bawana_Spot!S58</f>
        <v>30</v>
      </c>
      <c r="L58">
        <f>TWOMCL!R58</f>
        <v>0</v>
      </c>
      <c r="M58">
        <f>EDWPCL!V58</f>
        <v>0</v>
      </c>
      <c r="N58">
        <f>'MSW BWN'!V58</f>
        <v>0.84432919999999989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214.78</v>
      </c>
      <c r="AB58" s="117">
        <f>-STOA!Q58</f>
        <v>0</v>
      </c>
      <c r="AC58">
        <f t="shared" si="0"/>
        <v>3.205910642190033</v>
      </c>
      <c r="AD58">
        <f t="shared" si="1"/>
        <v>330.96894496657171</v>
      </c>
      <c r="AE58">
        <f>'IDT-1'!E58</f>
        <v>0</v>
      </c>
      <c r="AF58" s="26"/>
      <c r="AG58">
        <f t="shared" si="2"/>
        <v>330.96894496657171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1.7205264087617027</v>
      </c>
      <c r="F59">
        <f>GT_Spot!S59</f>
        <v>0</v>
      </c>
      <c r="G59">
        <f>PPCL_NG!S59</f>
        <v>18.79</v>
      </c>
      <c r="H59">
        <f>PPCL_Spot!S59</f>
        <v>52</v>
      </c>
      <c r="I59">
        <f>Bawana_NG!S59</f>
        <v>31.04</v>
      </c>
      <c r="J59">
        <f>Bawana_RLNG!S59</f>
        <v>0</v>
      </c>
      <c r="K59">
        <f>Bawana_Spot!S59</f>
        <v>30</v>
      </c>
      <c r="L59">
        <f>TWOMCL!R59</f>
        <v>0</v>
      </c>
      <c r="M59">
        <f>EDWPCL!V59</f>
        <v>0</v>
      </c>
      <c r="N59">
        <f>'MSW BWN'!V59</f>
        <v>0.88158799999999982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214.78</v>
      </c>
      <c r="AB59" s="117">
        <f>-STOA!Q59</f>
        <v>0</v>
      </c>
      <c r="AC59">
        <f t="shared" si="0"/>
        <v>3.2062385196300327</v>
      </c>
      <c r="AD59">
        <f t="shared" si="1"/>
        <v>331.00587588913169</v>
      </c>
      <c r="AE59">
        <f>'IDT-1'!E59</f>
        <v>0</v>
      </c>
      <c r="AF59" s="26"/>
      <c r="AG59">
        <f t="shared" si="2"/>
        <v>331.00587588913169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1.7205264087617027</v>
      </c>
      <c r="F60">
        <f>GT_Spot!S60</f>
        <v>0</v>
      </c>
      <c r="G60">
        <f>PPCL_NG!S60</f>
        <v>18.79</v>
      </c>
      <c r="H60">
        <f>PPCL_Spot!S60</f>
        <v>52</v>
      </c>
      <c r="I60">
        <f>Bawana_NG!S60</f>
        <v>31.04</v>
      </c>
      <c r="J60">
        <f>Bawana_RLNG!S60</f>
        <v>0</v>
      </c>
      <c r="K60">
        <f>Bawana_Spot!S60</f>
        <v>30</v>
      </c>
      <c r="L60">
        <f>TWOMCL!R60</f>
        <v>0</v>
      </c>
      <c r="M60">
        <f>EDWPCL!V60</f>
        <v>0</v>
      </c>
      <c r="N60">
        <f>'MSW BWN'!V60</f>
        <v>0.90988839999999993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214.78</v>
      </c>
      <c r="AB60" s="117">
        <f>-STOA!Q60</f>
        <v>0</v>
      </c>
      <c r="AC60">
        <f t="shared" si="0"/>
        <v>3.1620969255390561</v>
      </c>
      <c r="AD60">
        <f t="shared" si="1"/>
        <v>336.07831788322261</v>
      </c>
      <c r="AE60">
        <f>'IDT-1'!E60</f>
        <v>0</v>
      </c>
      <c r="AF60" s="26"/>
      <c r="AG60">
        <f t="shared" si="2"/>
        <v>336.07831788322261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1.7205264087617027</v>
      </c>
      <c r="F61">
        <f>GT_Spot!S61</f>
        <v>0</v>
      </c>
      <c r="G61">
        <f>PPCL_NG!S61</f>
        <v>18.79</v>
      </c>
      <c r="H61">
        <f>PPCL_Spot!S61</f>
        <v>51</v>
      </c>
      <c r="I61">
        <f>Bawana_NG!S61</f>
        <v>31.04</v>
      </c>
      <c r="J61">
        <f>Bawana_RLNG!S61</f>
        <v>0</v>
      </c>
      <c r="K61">
        <f>Bawana_Spot!S61</f>
        <v>26.72222019465033</v>
      </c>
      <c r="L61">
        <f>TWOMCL!R61</f>
        <v>0</v>
      </c>
      <c r="M61">
        <f>EDWPCL!V61</f>
        <v>0</v>
      </c>
      <c r="N61">
        <f>'MSW BWN'!V61</f>
        <v>0.86489279999999991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214.78</v>
      </c>
      <c r="AB61" s="117">
        <f>-STOA!Q61</f>
        <v>0</v>
      </c>
      <c r="AC61">
        <f t="shared" si="0"/>
        <v>3.6567441533036984</v>
      </c>
      <c r="AD61">
        <f t="shared" si="1"/>
        <v>271.26089525010838</v>
      </c>
      <c r="AE61">
        <f>'IDT-1'!E61</f>
        <v>0</v>
      </c>
      <c r="AF61" s="26"/>
      <c r="AG61">
        <f t="shared" si="2"/>
        <v>271.26089525010838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-70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1.7205264087617027</v>
      </c>
      <c r="F62">
        <f>GT_Spot!S62</f>
        <v>0</v>
      </c>
      <c r="G62">
        <f>PPCL_NG!S62</f>
        <v>18.79</v>
      </c>
      <c r="H62">
        <f>PPCL_Spot!S62</f>
        <v>52</v>
      </c>
      <c r="I62">
        <f>Bawana_NG!S62</f>
        <v>31.04</v>
      </c>
      <c r="J62">
        <f>Bawana_RLNG!S62</f>
        <v>0</v>
      </c>
      <c r="K62">
        <f>Bawana_Spot!S62</f>
        <v>25.279564145445768</v>
      </c>
      <c r="L62">
        <f>TWOMCL!R62</f>
        <v>0</v>
      </c>
      <c r="M62">
        <f>EDWPCL!V62</f>
        <v>0</v>
      </c>
      <c r="N62">
        <f>'MSW BWN'!V62</f>
        <v>0.89807959999999987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214.78</v>
      </c>
      <c r="AB62" s="117">
        <f>-STOA!Q62</f>
        <v>0</v>
      </c>
      <c r="AC62">
        <f t="shared" si="0"/>
        <v>3.1648438101899554</v>
      </c>
      <c r="AD62">
        <f t="shared" si="1"/>
        <v>326.3433263440175</v>
      </c>
      <c r="AE62">
        <f>'IDT-1'!E62</f>
        <v>0</v>
      </c>
      <c r="AF62" s="26"/>
      <c r="AG62">
        <f t="shared" si="2"/>
        <v>326.3433263440175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1.7205264087617027</v>
      </c>
      <c r="F63">
        <f>GT_Spot!S63</f>
        <v>0</v>
      </c>
      <c r="G63">
        <f>PPCL_NG!S63</f>
        <v>18.79</v>
      </c>
      <c r="H63">
        <f>PPCL_Spot!S63</f>
        <v>52</v>
      </c>
      <c r="I63">
        <f>Bawana_NG!S63</f>
        <v>31.04</v>
      </c>
      <c r="J63">
        <f>Bawana_RLNG!S63</f>
        <v>0</v>
      </c>
      <c r="K63">
        <f>Bawana_Spot!S63</f>
        <v>28.6</v>
      </c>
      <c r="L63">
        <f>TWOMCL!R63</f>
        <v>0</v>
      </c>
      <c r="M63">
        <f>EDWPCL!V63</f>
        <v>0</v>
      </c>
      <c r="N63">
        <f>'MSW BWN'!V63</f>
        <v>0.94205719999999982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214.78</v>
      </c>
      <c r="AB63" s="117">
        <f>-STOA!Q63</f>
        <v>0</v>
      </c>
      <c r="AC63">
        <f t="shared" si="0"/>
        <v>3.1056693733680798</v>
      </c>
      <c r="AD63">
        <f t="shared" si="1"/>
        <v>339.76691423539364</v>
      </c>
      <c r="AE63">
        <f>'IDT-1'!E63</f>
        <v>0</v>
      </c>
      <c r="AF63" s="26"/>
      <c r="AG63">
        <f t="shared" si="2"/>
        <v>339.76691423539364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1.7205264087617027</v>
      </c>
      <c r="F64">
        <f>GT_Spot!S64</f>
        <v>0</v>
      </c>
      <c r="G64">
        <f>PPCL_NG!S64</f>
        <v>18.79</v>
      </c>
      <c r="H64">
        <f>PPCL_Spot!S64</f>
        <v>52</v>
      </c>
      <c r="I64">
        <f>Bawana_NG!S64</f>
        <v>31.04</v>
      </c>
      <c r="J64">
        <f>Bawana_RLNG!S64</f>
        <v>0</v>
      </c>
      <c r="K64">
        <f>Bawana_Spot!S64</f>
        <v>26.84</v>
      </c>
      <c r="L64">
        <f>TWOMCL!R64</f>
        <v>0</v>
      </c>
      <c r="M64">
        <f>EDWPCL!V64</f>
        <v>0</v>
      </c>
      <c r="N64">
        <f>'MSW BWN'!V64</f>
        <v>0.91864319999999977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214.78</v>
      </c>
      <c r="AB64" s="117">
        <f>-STOA!Q64</f>
        <v>0</v>
      </c>
      <c r="AC64">
        <f t="shared" si="0"/>
        <v>3.0455846925571035</v>
      </c>
      <c r="AD64">
        <f t="shared" si="1"/>
        <v>343.04358491620462</v>
      </c>
      <c r="AE64">
        <f>'IDT-1'!E64</f>
        <v>0</v>
      </c>
      <c r="AF64" s="26"/>
      <c r="AG64">
        <f t="shared" si="2"/>
        <v>343.04358491620462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1.7304716481187068</v>
      </c>
      <c r="F65">
        <f>GT_Spot!S65</f>
        <v>0</v>
      </c>
      <c r="G65">
        <f>PPCL_NG!S65</f>
        <v>18.79</v>
      </c>
      <c r="H65">
        <f>PPCL_Spot!S65</f>
        <v>52</v>
      </c>
      <c r="I65">
        <f>Bawana_NG!S65</f>
        <v>31.04</v>
      </c>
      <c r="J65">
        <f>Bawana_RLNG!S65</f>
        <v>0</v>
      </c>
      <c r="K65">
        <f>Bawana_Spot!S65</f>
        <v>26.032110245473536</v>
      </c>
      <c r="L65">
        <f>TWOMCL!R65</f>
        <v>0</v>
      </c>
      <c r="M65">
        <f>EDWPCL!V65</f>
        <v>0</v>
      </c>
      <c r="N65">
        <f>'MSW BWN'!V65</f>
        <v>0.92251159999999977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214.78</v>
      </c>
      <c r="AB65" s="117">
        <f>-STOA!Q65</f>
        <v>0</v>
      </c>
      <c r="AC65">
        <f t="shared" si="0"/>
        <v>3.0385968227436124</v>
      </c>
      <c r="AD65">
        <f t="shared" si="1"/>
        <v>342.25649667084866</v>
      </c>
      <c r="AE65">
        <f>'IDT-1'!E65</f>
        <v>0</v>
      </c>
      <c r="AF65" s="26"/>
      <c r="AG65">
        <f t="shared" si="2"/>
        <v>342.25649667084866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2.0801129253776893</v>
      </c>
      <c r="F66">
        <f>GT_Spot!S66</f>
        <v>0</v>
      </c>
      <c r="G66">
        <f>PPCL_NG!S66</f>
        <v>18.79</v>
      </c>
      <c r="H66">
        <f>PPCL_Spot!S66</f>
        <v>52</v>
      </c>
      <c r="I66">
        <f>Bawana_NG!S66</f>
        <v>31.04</v>
      </c>
      <c r="J66">
        <f>Bawana_RLNG!S66</f>
        <v>0</v>
      </c>
      <c r="K66">
        <f>Bawana_Spot!S66</f>
        <v>30.731550467919934</v>
      </c>
      <c r="L66">
        <f>TWOMCL!R66</f>
        <v>0</v>
      </c>
      <c r="M66">
        <f>EDWPCL!V66</f>
        <v>0</v>
      </c>
      <c r="N66">
        <f>'MSW BWN'!V66</f>
        <v>0.89807959999999987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195.43</v>
      </c>
      <c r="AB66" s="117">
        <f>-STOA!Q66</f>
        <v>0</v>
      </c>
      <c r="AC66">
        <f t="shared" si="0"/>
        <v>3.3120494768398081</v>
      </c>
      <c r="AD66">
        <f t="shared" si="1"/>
        <v>282.65769351645775</v>
      </c>
      <c r="AE66">
        <f>'IDT-1'!E66</f>
        <v>0</v>
      </c>
      <c r="AF66" s="26"/>
      <c r="AG66">
        <f t="shared" si="2"/>
        <v>282.65769351645775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-45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1.8701830356649958</v>
      </c>
      <c r="F67">
        <f>GT_Spot!S67</f>
        <v>0</v>
      </c>
      <c r="G67">
        <f>PPCL_NG!S67</f>
        <v>18.79</v>
      </c>
      <c r="H67">
        <f>PPCL_Spot!S67</f>
        <v>51</v>
      </c>
      <c r="I67">
        <f>Bawana_NG!S67</f>
        <v>31.04</v>
      </c>
      <c r="J67">
        <f>Bawana_RLNG!S67</f>
        <v>0</v>
      </c>
      <c r="K67">
        <f>Bawana_Spot!S67</f>
        <v>33.399403731143444</v>
      </c>
      <c r="L67">
        <f>TWOMCL!R67</f>
        <v>0</v>
      </c>
      <c r="M67">
        <f>EDWPCL!V67</f>
        <v>0</v>
      </c>
      <c r="N67">
        <f>'MSW BWN'!V67</f>
        <v>0.8931931999999998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195.43</v>
      </c>
      <c r="AB67" s="117">
        <f>-STOA!Q67</f>
        <v>0</v>
      </c>
      <c r="AC67">
        <f t="shared" si="0"/>
        <v>2.9253204637079144</v>
      </c>
      <c r="AD67">
        <f t="shared" si="1"/>
        <v>329.49745950310052</v>
      </c>
      <c r="AE67">
        <f>'IDT-1'!E67</f>
        <v>0</v>
      </c>
      <c r="AF67" s="26"/>
      <c r="AG67">
        <f t="shared" si="2"/>
        <v>329.49745950310052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1.8086948028935763</v>
      </c>
      <c r="F68">
        <f>GT_Spot!S68</f>
        <v>0</v>
      </c>
      <c r="G68">
        <f>PPCL_NG!S68</f>
        <v>18.79</v>
      </c>
      <c r="H68">
        <f>PPCL_Spot!S68</f>
        <v>52</v>
      </c>
      <c r="I68">
        <f>Bawana_NG!S68</f>
        <v>31.04</v>
      </c>
      <c r="J68">
        <f>Bawana_RLNG!S68</f>
        <v>0</v>
      </c>
      <c r="K68">
        <f>Bawana_Spot!S68</f>
        <v>33.399388737394993</v>
      </c>
      <c r="L68">
        <f>TWOMCL!R68</f>
        <v>0</v>
      </c>
      <c r="M68">
        <f>EDWPCL!V68</f>
        <v>0</v>
      </c>
      <c r="N68">
        <f>'MSW BWN'!V68</f>
        <v>0.8824023999999997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195.43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2.9334842762745392</v>
      </c>
      <c r="AD68">
        <f t="shared" ref="AD68:AD98" si="4">SUM(B68:AB68,AI68:AR68)-AC68</f>
        <v>330.41700166401398</v>
      </c>
      <c r="AE68">
        <f>'IDT-1'!E68</f>
        <v>0</v>
      </c>
      <c r="AF68" s="26"/>
      <c r="AG68">
        <f t="shared" ref="AG68:AG98" si="5">SUM(AD68:AF68)</f>
        <v>330.41700166401398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1.8086948028935763</v>
      </c>
      <c r="F69">
        <f>GT_Spot!S69</f>
        <v>0</v>
      </c>
      <c r="G69">
        <f>PPCL_NG!S69</f>
        <v>18.79</v>
      </c>
      <c r="H69">
        <f>PPCL_Spot!S69</f>
        <v>52</v>
      </c>
      <c r="I69">
        <f>Bawana_NG!S69</f>
        <v>31.04</v>
      </c>
      <c r="J69">
        <f>Bawana_RLNG!S69</f>
        <v>0</v>
      </c>
      <c r="K69">
        <f>Bawana_Spot!S69</f>
        <v>33.39942055134366</v>
      </c>
      <c r="L69">
        <f>TWOMCL!R69</f>
        <v>0</v>
      </c>
      <c r="M69">
        <f>EDWPCL!V69</f>
        <v>0</v>
      </c>
      <c r="N69">
        <f>'MSW BWN'!V69</f>
        <v>0.89034279999999988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195.43</v>
      </c>
      <c r="AB69" s="117">
        <f>-STOA!Q69</f>
        <v>0</v>
      </c>
      <c r="AC69">
        <f t="shared" si="3"/>
        <v>2.9335544317572881</v>
      </c>
      <c r="AD69">
        <f t="shared" si="4"/>
        <v>330.42490372248</v>
      </c>
      <c r="AE69">
        <f>'IDT-1'!E69</f>
        <v>0</v>
      </c>
      <c r="AF69" s="26"/>
      <c r="AG69">
        <f t="shared" si="5"/>
        <v>330.42490372248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1.8086948028935763</v>
      </c>
      <c r="F70">
        <f>GT_Spot!S70</f>
        <v>0</v>
      </c>
      <c r="G70">
        <f>PPCL_NG!S70</f>
        <v>18.79</v>
      </c>
      <c r="H70">
        <f>PPCL_Spot!S70</f>
        <v>52</v>
      </c>
      <c r="I70">
        <f>Bawana_NG!S70</f>
        <v>31.04</v>
      </c>
      <c r="J70">
        <f>Bawana_RLNG!S70</f>
        <v>0</v>
      </c>
      <c r="K70">
        <f>Bawana_Spot!S70</f>
        <v>33.399430432632457</v>
      </c>
      <c r="L70">
        <f>TWOMCL!R70</f>
        <v>0</v>
      </c>
      <c r="M70">
        <f>EDWPCL!V70</f>
        <v>0</v>
      </c>
      <c r="N70">
        <f>'MSW BWN'!V70</f>
        <v>0.8824023999999997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176.08</v>
      </c>
      <c r="AB70" s="117">
        <f>-STOA!Q70</f>
        <v>0</v>
      </c>
      <c r="AC70">
        <f t="shared" si="3"/>
        <v>2.7632046431926294</v>
      </c>
      <c r="AD70">
        <f t="shared" si="4"/>
        <v>311.23732299233342</v>
      </c>
      <c r="AE70">
        <f>'IDT-1'!E70</f>
        <v>0</v>
      </c>
      <c r="AF70" s="26"/>
      <c r="AG70">
        <f t="shared" si="5"/>
        <v>311.23732299233342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1.8086948028935763</v>
      </c>
      <c r="F71">
        <f>GT_Spot!S71</f>
        <v>0</v>
      </c>
      <c r="G71">
        <f>PPCL_NG!S71</f>
        <v>18.79</v>
      </c>
      <c r="H71">
        <f>PPCL_Spot!S71</f>
        <v>52</v>
      </c>
      <c r="I71">
        <f>Bawana_NG!S71</f>
        <v>31.04</v>
      </c>
      <c r="J71">
        <f>Bawana_RLNG!S71</f>
        <v>0</v>
      </c>
      <c r="K71">
        <f>Bawana_Spot!S71</f>
        <v>28.14</v>
      </c>
      <c r="L71">
        <f>TWOMCL!R71</f>
        <v>0</v>
      </c>
      <c r="M71">
        <f>EDWPCL!V71</f>
        <v>0</v>
      </c>
      <c r="N71">
        <f>'MSW BWN'!V71</f>
        <v>0.91172079999999978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176.08</v>
      </c>
      <c r="AB71" s="117">
        <f>-STOA!Q71</f>
        <v>0</v>
      </c>
      <c r="AC71">
        <f t="shared" si="3"/>
        <v>3.1610860334152302</v>
      </c>
      <c r="AD71">
        <f t="shared" si="4"/>
        <v>255.60932956947843</v>
      </c>
      <c r="AE71">
        <f>'IDT-1'!E71</f>
        <v>0</v>
      </c>
      <c r="AF71" s="26"/>
      <c r="AG71">
        <f t="shared" si="5"/>
        <v>255.60932956947843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1.8086948028935763</v>
      </c>
      <c r="F72">
        <f>GT_Spot!S72</f>
        <v>0</v>
      </c>
      <c r="G72">
        <f>PPCL_NG!S72</f>
        <v>18.79</v>
      </c>
      <c r="H72">
        <f>PPCL_Spot!S72</f>
        <v>52</v>
      </c>
      <c r="I72">
        <f>Bawana_NG!S72</f>
        <v>31.04</v>
      </c>
      <c r="J72">
        <f>Bawana_RLNG!S72</f>
        <v>0</v>
      </c>
      <c r="K72">
        <f>Bawana_Spot!S72</f>
        <v>28.6</v>
      </c>
      <c r="L72">
        <f>TWOMCL!R72</f>
        <v>0</v>
      </c>
      <c r="M72">
        <f>EDWPCL!V72</f>
        <v>0</v>
      </c>
      <c r="N72">
        <f>'MSW BWN'!V72</f>
        <v>0.87079719999999983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156.73000000000002</v>
      </c>
      <c r="AB72" s="117">
        <f>-STOA!Q72</f>
        <v>0</v>
      </c>
      <c r="AC72">
        <f t="shared" si="3"/>
        <v>2.5505875296254641</v>
      </c>
      <c r="AD72">
        <f t="shared" si="4"/>
        <v>287.28890447326813</v>
      </c>
      <c r="AE72">
        <f>'IDT-1'!E72</f>
        <v>0</v>
      </c>
      <c r="AF72" s="26"/>
      <c r="AG72">
        <f t="shared" si="5"/>
        <v>287.28890447326813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1.8086948028935763</v>
      </c>
      <c r="F73">
        <f>GT_Spot!S73</f>
        <v>0</v>
      </c>
      <c r="G73">
        <f>PPCL_NG!S73</f>
        <v>18.79</v>
      </c>
      <c r="H73">
        <f>PPCL_Spot!S73</f>
        <v>60</v>
      </c>
      <c r="I73">
        <f>Bawana_NG!S73</f>
        <v>31.04</v>
      </c>
      <c r="J73">
        <f>Bawana_RLNG!S73</f>
        <v>0</v>
      </c>
      <c r="K73">
        <f>Bawana_Spot!S73</f>
        <v>65</v>
      </c>
      <c r="L73">
        <f>TWOMCL!R73</f>
        <v>0</v>
      </c>
      <c r="M73">
        <f>EDWPCL!V73</f>
        <v>0</v>
      </c>
      <c r="N73">
        <f>'MSW BWN'!V73</f>
        <v>0.87262959999999978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10.050000000000001</v>
      </c>
      <c r="Z73" s="75">
        <f>IEX!Q73</f>
        <v>0</v>
      </c>
      <c r="AA73" s="117">
        <f>STOA!K73</f>
        <v>33.86</v>
      </c>
      <c r="AB73" s="117">
        <f>-STOA!Q73</f>
        <v>0</v>
      </c>
      <c r="AC73">
        <f t="shared" si="3"/>
        <v>1.9485076547454641</v>
      </c>
      <c r="AD73">
        <f t="shared" si="4"/>
        <v>219.47281674814815</v>
      </c>
      <c r="AE73">
        <f>'IDT-1'!E73</f>
        <v>0</v>
      </c>
      <c r="AF73" s="26"/>
      <c r="AG73">
        <f t="shared" si="5"/>
        <v>219.47281674814815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1.8086948028935763</v>
      </c>
      <c r="F74">
        <f>GT_Spot!S74</f>
        <v>0</v>
      </c>
      <c r="G74">
        <f>PPCL_NG!S74</f>
        <v>18.79</v>
      </c>
      <c r="H74">
        <f>PPCL_Spot!S74</f>
        <v>60</v>
      </c>
      <c r="I74">
        <f>Bawana_NG!S74</f>
        <v>31.04</v>
      </c>
      <c r="J74">
        <f>Bawana_RLNG!S74</f>
        <v>0</v>
      </c>
      <c r="K74">
        <f>Bawana_Spot!S74</f>
        <v>89.24</v>
      </c>
      <c r="L74">
        <f>TWOMCL!R74</f>
        <v>0</v>
      </c>
      <c r="M74">
        <f>EDWPCL!V74</f>
        <v>0</v>
      </c>
      <c r="N74">
        <f>'MSW BWN'!V74</f>
        <v>0.90887039999999986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10.15</v>
      </c>
      <c r="Z74" s="75">
        <f>IEX!Q74</f>
        <v>0</v>
      </c>
      <c r="AA74" s="117">
        <f>STOA!K74</f>
        <v>29.03</v>
      </c>
      <c r="AB74" s="117">
        <f>-STOA!Q74</f>
        <v>0</v>
      </c>
      <c r="AC74">
        <f t="shared" si="3"/>
        <v>2.1205145737854636</v>
      </c>
      <c r="AD74">
        <f t="shared" si="4"/>
        <v>238.84705062910811</v>
      </c>
      <c r="AE74">
        <f>'IDT-1'!E74</f>
        <v>0</v>
      </c>
      <c r="AF74" s="26"/>
      <c r="AG74">
        <f t="shared" si="5"/>
        <v>238.84705062910811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1.8304503305274147</v>
      </c>
      <c r="F75">
        <f>GT_Spot!S75</f>
        <v>0</v>
      </c>
      <c r="G75">
        <f>PPCL_NG!S75</f>
        <v>18.79</v>
      </c>
      <c r="H75">
        <f>PPCL_Spot!S75</f>
        <v>60</v>
      </c>
      <c r="I75">
        <f>Bawana_NG!S75</f>
        <v>31.04</v>
      </c>
      <c r="J75">
        <f>Bawana_RLNG!S75</f>
        <v>0</v>
      </c>
      <c r="K75">
        <f>Bawana_Spot!S75</f>
        <v>56.26</v>
      </c>
      <c r="L75">
        <f>TWOMCL!R75</f>
        <v>0</v>
      </c>
      <c r="M75">
        <f>EDWPCL!V75</f>
        <v>0</v>
      </c>
      <c r="N75">
        <f>'MSW BWN'!V75</f>
        <v>0.94205719999999982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9.92</v>
      </c>
      <c r="Z75" s="75">
        <f>IEX!Q75</f>
        <v>0</v>
      </c>
      <c r="AA75" s="117">
        <f>STOA!K75</f>
        <v>19.350000000000001</v>
      </c>
      <c r="AB75" s="117">
        <f>-STOA!Q75</f>
        <v>0</v>
      </c>
      <c r="AC75">
        <f t="shared" si="3"/>
        <v>1.7435660662686412</v>
      </c>
      <c r="AD75">
        <f t="shared" si="4"/>
        <v>196.38894146425875</v>
      </c>
      <c r="AE75">
        <f>'IDT-1'!E75</f>
        <v>0</v>
      </c>
      <c r="AF75" s="26"/>
      <c r="AG75">
        <f t="shared" si="5"/>
        <v>196.38894146425875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1.8612353283968281</v>
      </c>
      <c r="F76">
        <f>GT_Spot!S76</f>
        <v>0</v>
      </c>
      <c r="G76">
        <f>PPCL_NG!S76</f>
        <v>18.79</v>
      </c>
      <c r="H76">
        <f>PPCL_Spot!S76</f>
        <v>60</v>
      </c>
      <c r="I76">
        <f>Bawana_NG!S76</f>
        <v>31.04</v>
      </c>
      <c r="J76">
        <f>Bawana_RLNG!S76</f>
        <v>0</v>
      </c>
      <c r="K76">
        <f>Bawana_Spot!S76</f>
        <v>56.26</v>
      </c>
      <c r="L76">
        <f>TWOMCL!R76</f>
        <v>0</v>
      </c>
      <c r="M76">
        <f>EDWPCL!V76</f>
        <v>0</v>
      </c>
      <c r="N76">
        <f>'MSW BWN'!V76</f>
        <v>0.95081199999999977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14.3</v>
      </c>
      <c r="Z76" s="75">
        <f>IEX!Q76</f>
        <v>0</v>
      </c>
      <c r="AA76" s="117">
        <f>STOA!K76</f>
        <v>9.68</v>
      </c>
      <c r="AB76" s="117">
        <f>-STOA!Q76</f>
        <v>0</v>
      </c>
      <c r="AC76">
        <f t="shared" si="3"/>
        <v>1.6973620164898924</v>
      </c>
      <c r="AD76">
        <f t="shared" si="4"/>
        <v>191.18468531190695</v>
      </c>
      <c r="AE76">
        <f>'IDT-1'!E76</f>
        <v>0</v>
      </c>
      <c r="AF76" s="26"/>
      <c r="AG76">
        <f t="shared" si="5"/>
        <v>191.18468531190695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1.8612353283968281</v>
      </c>
      <c r="F77">
        <f>GT_Spot!S77</f>
        <v>0</v>
      </c>
      <c r="G77">
        <f>PPCL_NG!S77</f>
        <v>18.79</v>
      </c>
      <c r="H77">
        <f>PPCL_Spot!S77</f>
        <v>60</v>
      </c>
      <c r="I77">
        <f>Bawana_NG!S77</f>
        <v>31.04</v>
      </c>
      <c r="J77">
        <f>Bawana_RLNG!S77</f>
        <v>0</v>
      </c>
      <c r="K77">
        <f>Bawana_Spot!S77</f>
        <v>56.26</v>
      </c>
      <c r="L77">
        <f>TWOMCL!R77</f>
        <v>0</v>
      </c>
      <c r="M77">
        <f>EDWPCL!V77</f>
        <v>0</v>
      </c>
      <c r="N77">
        <f>'MSW BWN'!V77</f>
        <v>0.92556559999999988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13.88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1.608259848169892</v>
      </c>
      <c r="AD77">
        <f t="shared" si="4"/>
        <v>181.14854108022692</v>
      </c>
      <c r="AE77">
        <f>'IDT-1'!E77</f>
        <v>0</v>
      </c>
      <c r="AF77" s="26"/>
      <c r="AG77">
        <f t="shared" si="5"/>
        <v>181.14854108022692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1.8612353283968281</v>
      </c>
      <c r="F78">
        <f>GT_Spot!S78</f>
        <v>0</v>
      </c>
      <c r="G78">
        <f>PPCL_NG!S78</f>
        <v>18.79</v>
      </c>
      <c r="H78">
        <f>PPCL_Spot!S78</f>
        <v>60</v>
      </c>
      <c r="I78">
        <f>Bawana_NG!S78</f>
        <v>31.04</v>
      </c>
      <c r="J78">
        <f>Bawana_RLNG!S78</f>
        <v>0</v>
      </c>
      <c r="K78">
        <f>Bawana_Spot!S78</f>
        <v>56.26</v>
      </c>
      <c r="L78">
        <f>TWOMCL!R78</f>
        <v>0</v>
      </c>
      <c r="M78">
        <f>EDWPCL!V78</f>
        <v>0</v>
      </c>
      <c r="N78">
        <f>'MSW BWN'!V78</f>
        <v>0.92556559999999988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12.7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1.597875848169892</v>
      </c>
      <c r="AD78">
        <f t="shared" si="4"/>
        <v>179.9789250802269</v>
      </c>
      <c r="AE78">
        <f>'IDT-1'!E78</f>
        <v>0</v>
      </c>
      <c r="AF78" s="26"/>
      <c r="AG78">
        <f t="shared" si="5"/>
        <v>179.9789250802269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1.8612353283968281</v>
      </c>
      <c r="F79">
        <f>GT_Spot!S79</f>
        <v>0</v>
      </c>
      <c r="G79">
        <f>PPCL_NG!S79</f>
        <v>18.79</v>
      </c>
      <c r="H79">
        <f>PPCL_Spot!S79</f>
        <v>60</v>
      </c>
      <c r="I79">
        <f>Bawana_NG!S79</f>
        <v>31.04</v>
      </c>
      <c r="J79">
        <f>Bawana_RLNG!S79</f>
        <v>0</v>
      </c>
      <c r="K79">
        <f>Bawana_Spot!S79</f>
        <v>58.2</v>
      </c>
      <c r="L79">
        <f>TWOMCL!R79</f>
        <v>0</v>
      </c>
      <c r="M79">
        <f>EDWPCL!V79</f>
        <v>0</v>
      </c>
      <c r="N79">
        <f>'MSW BWN'!V79</f>
        <v>0.92943399999999998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11.65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1.6057418900898921</v>
      </c>
      <c r="AD79">
        <f t="shared" si="4"/>
        <v>180.86492743830692</v>
      </c>
      <c r="AE79">
        <f>'IDT-1'!E79</f>
        <v>0</v>
      </c>
      <c r="AF79" s="26"/>
      <c r="AG79">
        <f t="shared" si="5"/>
        <v>180.86492743830692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1.8612353283968281</v>
      </c>
      <c r="F80">
        <f>GT_Spot!S80</f>
        <v>0</v>
      </c>
      <c r="G80">
        <f>PPCL_NG!S80</f>
        <v>18.79</v>
      </c>
      <c r="H80">
        <f>PPCL_Spot!S80</f>
        <v>60</v>
      </c>
      <c r="I80">
        <f>Bawana_NG!S80</f>
        <v>31.04</v>
      </c>
      <c r="J80">
        <f>Bawana_RLNG!S80</f>
        <v>0</v>
      </c>
      <c r="K80">
        <f>Bawana_Spot!S80</f>
        <v>58.2</v>
      </c>
      <c r="L80">
        <f>TWOMCL!R80</f>
        <v>0</v>
      </c>
      <c r="M80">
        <f>EDWPCL!V80</f>
        <v>0</v>
      </c>
      <c r="N80">
        <f>'MSW BWN'!V80</f>
        <v>0.93432039999999983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11.35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1.6031448904098919</v>
      </c>
      <c r="AD80">
        <f t="shared" si="4"/>
        <v>180.57241083798692</v>
      </c>
      <c r="AE80">
        <f>'IDT-1'!E80</f>
        <v>0</v>
      </c>
      <c r="AF80" s="26"/>
      <c r="AG80">
        <f t="shared" si="5"/>
        <v>180.57241083798692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1.8612353283968281</v>
      </c>
      <c r="F81">
        <f>GT_Spot!S81</f>
        <v>0</v>
      </c>
      <c r="G81">
        <f>PPCL_NG!S81</f>
        <v>18.79</v>
      </c>
      <c r="H81">
        <f>PPCL_Spot!S81</f>
        <v>60</v>
      </c>
      <c r="I81">
        <f>Bawana_NG!S81</f>
        <v>31.04</v>
      </c>
      <c r="J81">
        <f>Bawana_RLNG!S81</f>
        <v>0</v>
      </c>
      <c r="K81">
        <f>Bawana_Spot!S81</f>
        <v>50</v>
      </c>
      <c r="L81">
        <f>TWOMCL!R81</f>
        <v>0</v>
      </c>
      <c r="M81">
        <f>EDWPCL!V81</f>
        <v>0</v>
      </c>
      <c r="N81">
        <f>'MSW BWN'!V81</f>
        <v>0.92841599999999969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11.05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1.5282929316898923</v>
      </c>
      <c r="AD81">
        <f t="shared" si="4"/>
        <v>172.14135839670695</v>
      </c>
      <c r="AE81">
        <f>'IDT-1'!E81</f>
        <v>0</v>
      </c>
      <c r="AF81" s="26"/>
      <c r="AG81">
        <f t="shared" si="5"/>
        <v>172.14135839670695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1.8612353283968281</v>
      </c>
      <c r="F82">
        <f>GT_Spot!S82</f>
        <v>0</v>
      </c>
      <c r="G82">
        <f>PPCL_NG!S82</f>
        <v>18.79</v>
      </c>
      <c r="H82">
        <f>PPCL_Spot!S82</f>
        <v>60</v>
      </c>
      <c r="I82">
        <f>Bawana_NG!S82</f>
        <v>31.04</v>
      </c>
      <c r="J82">
        <f>Bawana_RLNG!S82</f>
        <v>0</v>
      </c>
      <c r="K82">
        <f>Bawana_Spot!S82</f>
        <v>58.2</v>
      </c>
      <c r="L82">
        <f>TWOMCL!R82</f>
        <v>0</v>
      </c>
      <c r="M82">
        <f>EDWPCL!V82</f>
        <v>0</v>
      </c>
      <c r="N82">
        <f>'MSW BWN'!V82</f>
        <v>0.93126639999999983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3.74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1.5361500152098921</v>
      </c>
      <c r="AD82">
        <f t="shared" si="4"/>
        <v>173.02635171318693</v>
      </c>
      <c r="AE82">
        <f>'IDT-1'!E82</f>
        <v>0</v>
      </c>
      <c r="AF82" s="26"/>
      <c r="AG82">
        <f t="shared" si="5"/>
        <v>173.02635171318693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1.8612353283968281</v>
      </c>
      <c r="F83">
        <f>GT_Spot!S83</f>
        <v>0</v>
      </c>
      <c r="G83">
        <f>PPCL_NG!S83</f>
        <v>18.79</v>
      </c>
      <c r="H83">
        <f>PPCL_Spot!S83</f>
        <v>52</v>
      </c>
      <c r="I83">
        <f>Bawana_NG!S83</f>
        <v>31.04</v>
      </c>
      <c r="J83">
        <f>Bawana_RLNG!S83</f>
        <v>0</v>
      </c>
      <c r="K83">
        <f>Bawana_Spot!S83</f>
        <v>58.2</v>
      </c>
      <c r="L83">
        <f>TWOMCL!R83</f>
        <v>0</v>
      </c>
      <c r="M83">
        <f>EDWPCL!V83</f>
        <v>0</v>
      </c>
      <c r="N83">
        <f>'MSW BWN'!V83</f>
        <v>0.92556559999999988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1.858531848169892</v>
      </c>
      <c r="AD83">
        <f t="shared" si="4"/>
        <v>209.33826908022692</v>
      </c>
      <c r="AE83">
        <f>'IDT-1'!E83</f>
        <v>0</v>
      </c>
      <c r="AF83" s="26"/>
      <c r="AG83">
        <f t="shared" si="5"/>
        <v>209.33826908022692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1.8612353283968281</v>
      </c>
      <c r="F84">
        <f>GT_Spot!S84</f>
        <v>0</v>
      </c>
      <c r="G84">
        <f>PPCL_NG!S84</f>
        <v>18.79</v>
      </c>
      <c r="H84">
        <f>PPCL_Spot!S84</f>
        <v>52</v>
      </c>
      <c r="I84">
        <f>Bawana_NG!S84</f>
        <v>31.04</v>
      </c>
      <c r="J84">
        <f>Bawana_RLNG!S84</f>
        <v>0</v>
      </c>
      <c r="K84">
        <f>Bawana_Spot!S84</f>
        <v>35</v>
      </c>
      <c r="L84">
        <f>TWOMCL!R84</f>
        <v>0</v>
      </c>
      <c r="M84">
        <f>EDWPCL!V84</f>
        <v>0</v>
      </c>
      <c r="N84">
        <f>'MSW BWN'!V84</f>
        <v>0.92251159999999977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1.6543449729698922</v>
      </c>
      <c r="AD84">
        <f t="shared" si="4"/>
        <v>186.33940195542695</v>
      </c>
      <c r="AE84">
        <f>'IDT-1'!E84</f>
        <v>0</v>
      </c>
      <c r="AF84" s="26"/>
      <c r="AG84">
        <f t="shared" si="5"/>
        <v>186.33940195542695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1.8612353283968281</v>
      </c>
      <c r="F85">
        <f>GT_Spot!S85</f>
        <v>0</v>
      </c>
      <c r="G85">
        <f>PPCL_NG!S85</f>
        <v>18.79</v>
      </c>
      <c r="H85">
        <f>PPCL_Spot!S85</f>
        <v>52</v>
      </c>
      <c r="I85">
        <f>Bawana_NG!S85</f>
        <v>31.04</v>
      </c>
      <c r="J85">
        <f>Bawana_RLNG!S85</f>
        <v>0</v>
      </c>
      <c r="K85">
        <f>Bawana_Spot!S85</f>
        <v>44.999999999999993</v>
      </c>
      <c r="L85">
        <f>TWOMCL!R85</f>
        <v>0</v>
      </c>
      <c r="M85">
        <f>EDWPCL!V85</f>
        <v>0</v>
      </c>
      <c r="N85">
        <f>'MSW BWN'!V85</f>
        <v>0.92067919999999992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1.7423288478498922</v>
      </c>
      <c r="AD85">
        <f t="shared" si="4"/>
        <v>196.24958568054691</v>
      </c>
      <c r="AE85">
        <f>'IDT-1'!E85</f>
        <v>0</v>
      </c>
      <c r="AF85" s="26"/>
      <c r="AG85">
        <f t="shared" si="5"/>
        <v>196.24958568054691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1.8612353283968281</v>
      </c>
      <c r="F86">
        <f>GT_Spot!S86</f>
        <v>0</v>
      </c>
      <c r="G86">
        <f>PPCL_NG!S86</f>
        <v>18.79</v>
      </c>
      <c r="H86">
        <f>PPCL_Spot!S86</f>
        <v>52</v>
      </c>
      <c r="I86">
        <f>Bawana_NG!S86</f>
        <v>31.04</v>
      </c>
      <c r="J86">
        <f>Bawana_RLNG!S86</f>
        <v>0</v>
      </c>
      <c r="K86">
        <f>Bawana_Spot!S86</f>
        <v>44.999999999999993</v>
      </c>
      <c r="L86">
        <f>TWOMCL!R86</f>
        <v>0</v>
      </c>
      <c r="M86">
        <f>EDWPCL!V86</f>
        <v>0</v>
      </c>
      <c r="N86">
        <f>'MSW BWN'!V86</f>
        <v>0.95386599999999977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1.7426208916898922</v>
      </c>
      <c r="AD86">
        <f t="shared" si="4"/>
        <v>196.28248043670695</v>
      </c>
      <c r="AE86">
        <f>'IDT-1'!E86</f>
        <v>0</v>
      </c>
      <c r="AF86" s="26"/>
      <c r="AG86">
        <f t="shared" si="5"/>
        <v>196.28248043670695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1.9436389680637258</v>
      </c>
      <c r="F87">
        <f>GT_Spot!S87</f>
        <v>0</v>
      </c>
      <c r="G87">
        <f>PPCL_NG!S87</f>
        <v>18.79</v>
      </c>
      <c r="H87">
        <f>PPCL_Spot!S87</f>
        <v>52</v>
      </c>
      <c r="I87">
        <f>Bawana_NG!S87</f>
        <v>31.04</v>
      </c>
      <c r="J87">
        <f>Bawana_RLNG!S87</f>
        <v>0</v>
      </c>
      <c r="K87">
        <f>Bawana_Spot!S87</f>
        <v>30.000000000000004</v>
      </c>
      <c r="L87">
        <f>TWOMCL!R87</f>
        <v>0</v>
      </c>
      <c r="M87">
        <f>EDWPCL!V87</f>
        <v>0</v>
      </c>
      <c r="N87">
        <f>'MSW BWN'!V87</f>
        <v>0.89421119999999987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19.350000000000001</v>
      </c>
      <c r="AB87" s="117">
        <f>-STOA!Q87</f>
        <v>0</v>
      </c>
      <c r="AC87">
        <f t="shared" si="3"/>
        <v>1.3553570814789608</v>
      </c>
      <c r="AD87">
        <f t="shared" si="4"/>
        <v>152.66249308658476</v>
      </c>
      <c r="AE87">
        <f>'IDT-1'!E87</f>
        <v>0</v>
      </c>
      <c r="AF87" s="26"/>
      <c r="AG87">
        <f t="shared" si="5"/>
        <v>152.66249308658476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1.9436389680637258</v>
      </c>
      <c r="F88">
        <f>GT_Spot!S88</f>
        <v>0</v>
      </c>
      <c r="G88">
        <f>PPCL_NG!S88</f>
        <v>18.79</v>
      </c>
      <c r="H88">
        <f>PPCL_Spot!S88</f>
        <v>24.978891077962288</v>
      </c>
      <c r="I88">
        <f>Bawana_NG!S88</f>
        <v>31.04</v>
      </c>
      <c r="J88">
        <f>Bawana_RLNG!S88</f>
        <v>0</v>
      </c>
      <c r="K88">
        <f>Bawana_Spot!S88</f>
        <v>58</v>
      </c>
      <c r="L88">
        <f>TWOMCL!R88</f>
        <v>0</v>
      </c>
      <c r="M88">
        <f>EDWPCL!V88</f>
        <v>0</v>
      </c>
      <c r="N88">
        <f>'MSW BWN'!V88</f>
        <v>0.91660719999999984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1.6196324077650288</v>
      </c>
      <c r="AD88">
        <f t="shared" si="4"/>
        <v>182.42950483826095</v>
      </c>
      <c r="AE88">
        <f>'IDT-1'!E88</f>
        <v>0</v>
      </c>
      <c r="AF88" s="26"/>
      <c r="AG88">
        <f t="shared" si="5"/>
        <v>182.42950483826095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1.9436389680637258</v>
      </c>
      <c r="F89">
        <f>GT_Spot!S89</f>
        <v>0</v>
      </c>
      <c r="G89">
        <f>PPCL_NG!S89</f>
        <v>18.79</v>
      </c>
      <c r="H89">
        <f>PPCL_Spot!S89</f>
        <v>24.978891077962288</v>
      </c>
      <c r="I89">
        <f>Bawana_NG!S89</f>
        <v>31.04</v>
      </c>
      <c r="J89">
        <f>Bawana_RLNG!S89</f>
        <v>0</v>
      </c>
      <c r="K89">
        <f>Bawana_Spot!S89</f>
        <v>58</v>
      </c>
      <c r="L89">
        <f>TWOMCL!R89</f>
        <v>0</v>
      </c>
      <c r="M89">
        <f>EDWPCL!V89</f>
        <v>0</v>
      </c>
      <c r="N89">
        <f>'MSW BWN'!V89</f>
        <v>0.97239359999999975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1.6201233280850289</v>
      </c>
      <c r="AD89">
        <f t="shared" si="4"/>
        <v>182.48480031794099</v>
      </c>
      <c r="AE89">
        <f>'IDT-1'!E89</f>
        <v>0</v>
      </c>
      <c r="AF89" s="26"/>
      <c r="AG89">
        <f t="shared" si="5"/>
        <v>182.48480031794099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1.9436389680637258</v>
      </c>
      <c r="F90">
        <f>GT_Spot!S90</f>
        <v>0</v>
      </c>
      <c r="G90">
        <f>PPCL_NG!S90</f>
        <v>18.79</v>
      </c>
      <c r="H90">
        <f>PPCL_Spot!S90</f>
        <v>24.978891077962288</v>
      </c>
      <c r="I90">
        <f>Bawana_NG!S90</f>
        <v>31.04</v>
      </c>
      <c r="J90">
        <f>Bawana_RLNG!S90</f>
        <v>0</v>
      </c>
      <c r="K90">
        <f>Bawana_Spot!S90</f>
        <v>58</v>
      </c>
      <c r="L90">
        <f>TWOMCL!R90</f>
        <v>0</v>
      </c>
      <c r="M90">
        <f>EDWPCL!V90</f>
        <v>0</v>
      </c>
      <c r="N90">
        <f>'MSW BWN'!V90</f>
        <v>0.94205719999999982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1.6198563677650288</v>
      </c>
      <c r="AD90">
        <f t="shared" si="4"/>
        <v>182.45473087826096</v>
      </c>
      <c r="AE90">
        <f>'IDT-1'!E90</f>
        <v>0</v>
      </c>
      <c r="AF90" s="26"/>
      <c r="AG90">
        <f t="shared" si="5"/>
        <v>182.45473087826096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1.9436389680637258</v>
      </c>
      <c r="F91">
        <f>GT_Spot!S91</f>
        <v>0</v>
      </c>
      <c r="G91">
        <f>PPCL_NG!S91</f>
        <v>18.79</v>
      </c>
      <c r="H91">
        <f>PPCL_Spot!S91</f>
        <v>24.978891077962288</v>
      </c>
      <c r="I91">
        <f>Bawana_NG!S91</f>
        <v>31.04</v>
      </c>
      <c r="J91">
        <f>Bawana_RLNG!S91</f>
        <v>0</v>
      </c>
      <c r="K91">
        <f>Bawana_Spot!S91</f>
        <v>40</v>
      </c>
      <c r="L91">
        <f>TWOMCL!R91</f>
        <v>0</v>
      </c>
      <c r="M91">
        <f>EDWPCL!V91</f>
        <v>0</v>
      </c>
      <c r="N91">
        <f>'MSW BWN'!V91</f>
        <v>0.94796159999999974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19.350000000000001</v>
      </c>
      <c r="AB91" s="117">
        <f>-STOA!Q91</f>
        <v>0</v>
      </c>
      <c r="AC91">
        <f t="shared" si="3"/>
        <v>1.2060443264850291</v>
      </c>
      <c r="AD91">
        <f t="shared" si="4"/>
        <v>135.84444731954099</v>
      </c>
      <c r="AE91">
        <f>'IDT-1'!E91</f>
        <v>0</v>
      </c>
      <c r="AF91" s="26"/>
      <c r="AG91">
        <f t="shared" si="5"/>
        <v>135.84444731954099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1.9436389680637258</v>
      </c>
      <c r="F92">
        <f>GT_Spot!S92</f>
        <v>0</v>
      </c>
      <c r="G92">
        <f>PPCL_NG!S92</f>
        <v>18.79</v>
      </c>
      <c r="H92">
        <f>PPCL_Spot!S92</f>
        <v>24.99894962396538</v>
      </c>
      <c r="I92">
        <f>Bawana_NG!S92</f>
        <v>31.04</v>
      </c>
      <c r="J92">
        <f>Bawana_RLNG!S92</f>
        <v>0</v>
      </c>
      <c r="K92">
        <f>Bawana_Spot!S92</f>
        <v>55</v>
      </c>
      <c r="L92">
        <f>TWOMCL!R92</f>
        <v>0</v>
      </c>
      <c r="M92">
        <f>EDWPCL!V92</f>
        <v>0</v>
      </c>
      <c r="N92">
        <f>'MSW BWN'!V92</f>
        <v>0.93533839999999979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1.5935737575298563</v>
      </c>
      <c r="AD92">
        <f t="shared" si="4"/>
        <v>179.49435323449924</v>
      </c>
      <c r="AE92">
        <f>'IDT-1'!E92</f>
        <v>0</v>
      </c>
      <c r="AF92" s="26"/>
      <c r="AG92">
        <f t="shared" si="5"/>
        <v>179.49435323449924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1.9436389680637258</v>
      </c>
      <c r="F93">
        <f>GT_Spot!S93</f>
        <v>0</v>
      </c>
      <c r="G93">
        <f>PPCL_NG!S93</f>
        <v>18.79</v>
      </c>
      <c r="H93">
        <f>PPCL_Spot!S93</f>
        <v>24.99894962396538</v>
      </c>
      <c r="I93">
        <f>Bawana_NG!S93</f>
        <v>31.04</v>
      </c>
      <c r="J93">
        <f>Bawana_RLNG!S93</f>
        <v>0</v>
      </c>
      <c r="K93">
        <f>Bawana_Spot!S93</f>
        <v>55</v>
      </c>
      <c r="L93">
        <f>TWOMCL!R93</f>
        <v>0</v>
      </c>
      <c r="M93">
        <f>EDWPCL!V93</f>
        <v>0</v>
      </c>
      <c r="N93">
        <f>'MSW BWN'!V93</f>
        <v>0.90683439999999982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1.5933229223298564</v>
      </c>
      <c r="AD93">
        <f t="shared" si="4"/>
        <v>179.46610006969925</v>
      </c>
      <c r="AE93">
        <f>'IDT-1'!E93</f>
        <v>0</v>
      </c>
      <c r="AF93" s="26"/>
      <c r="AG93">
        <f t="shared" si="5"/>
        <v>179.46610006969925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1.9436389680637258</v>
      </c>
      <c r="F94">
        <f>GT_Spot!S94</f>
        <v>0</v>
      </c>
      <c r="G94">
        <f>PPCL_NG!S94</f>
        <v>18.79</v>
      </c>
      <c r="H94">
        <f>PPCL_Spot!S94</f>
        <v>24.99894962396538</v>
      </c>
      <c r="I94">
        <f>Bawana_NG!S94</f>
        <v>31.04</v>
      </c>
      <c r="J94">
        <f>Bawana_RLNG!S94</f>
        <v>0</v>
      </c>
      <c r="K94">
        <f>Bawana_Spot!S94</f>
        <v>55</v>
      </c>
      <c r="L94">
        <f>TWOMCL!R94</f>
        <v>0</v>
      </c>
      <c r="M94">
        <f>EDWPCL!V94</f>
        <v>0</v>
      </c>
      <c r="N94">
        <f>'MSW BWN'!V94</f>
        <v>0.94796159999999974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1.5936848416898564</v>
      </c>
      <c r="AD94">
        <f t="shared" si="4"/>
        <v>179.50686535033927</v>
      </c>
      <c r="AE94">
        <f>'IDT-1'!E94</f>
        <v>0</v>
      </c>
      <c r="AF94" s="26"/>
      <c r="AG94">
        <f t="shared" si="5"/>
        <v>179.50686535033927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1.9436389680637258</v>
      </c>
      <c r="F95">
        <f>GT_Spot!S95</f>
        <v>0</v>
      </c>
      <c r="G95">
        <f>PPCL_NG!S95</f>
        <v>18.79</v>
      </c>
      <c r="H95">
        <f>PPCL_Spot!S95</f>
        <v>24.99894962396538</v>
      </c>
      <c r="I95">
        <f>Bawana_NG!S95</f>
        <v>31.04</v>
      </c>
      <c r="J95">
        <f>Bawana_RLNG!S95</f>
        <v>0</v>
      </c>
      <c r="K95">
        <f>Bawana_Spot!S95</f>
        <v>40</v>
      </c>
      <c r="L95">
        <f>TWOMCL!R95</f>
        <v>0</v>
      </c>
      <c r="M95">
        <f>EDWPCL!V95</f>
        <v>0</v>
      </c>
      <c r="N95">
        <f>'MSW BWN'!V95</f>
        <v>0.98216639999999988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19.350000000000001</v>
      </c>
      <c r="AB95" s="117">
        <f>-STOA!Q95</f>
        <v>0</v>
      </c>
      <c r="AC95">
        <f t="shared" si="3"/>
        <v>1.2065218439298562</v>
      </c>
      <c r="AD95">
        <f t="shared" si="4"/>
        <v>135.89823314809925</v>
      </c>
      <c r="AE95">
        <f>'IDT-1'!E95</f>
        <v>0</v>
      </c>
      <c r="AF95" s="26"/>
      <c r="AG95">
        <f t="shared" si="5"/>
        <v>135.89823314809925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1.9436389680637258</v>
      </c>
      <c r="F96">
        <f>GT_Spot!S96</f>
        <v>0</v>
      </c>
      <c r="G96">
        <f>PPCL_NG!S96</f>
        <v>18.79</v>
      </c>
      <c r="H96">
        <f>PPCL_Spot!S96</f>
        <v>24.99894962396538</v>
      </c>
      <c r="I96">
        <f>Bawana_NG!S96</f>
        <v>31.04</v>
      </c>
      <c r="J96">
        <f>Bawana_RLNG!S96</f>
        <v>0</v>
      </c>
      <c r="K96">
        <f>Bawana_Spot!S96</f>
        <v>50</v>
      </c>
      <c r="L96">
        <f>TWOMCL!R96</f>
        <v>0</v>
      </c>
      <c r="M96">
        <f>EDWPCL!V96</f>
        <v>0</v>
      </c>
      <c r="N96">
        <f>'MSW BWN'!V96</f>
        <v>0.97442959999999967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1.5499177600898564</v>
      </c>
      <c r="AD96">
        <f t="shared" si="4"/>
        <v>174.57710043193924</v>
      </c>
      <c r="AE96">
        <f>'IDT-1'!E96</f>
        <v>0</v>
      </c>
      <c r="AF96" s="26"/>
      <c r="AG96">
        <f t="shared" si="5"/>
        <v>174.57710043193924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1.9436389680637258</v>
      </c>
      <c r="F97">
        <f>GT_Spot!S97</f>
        <v>0</v>
      </c>
      <c r="G97">
        <f>PPCL_NG!S97</f>
        <v>18.79</v>
      </c>
      <c r="H97">
        <f>PPCL_Spot!S97</f>
        <v>24.99894962396538</v>
      </c>
      <c r="I97">
        <f>Bawana_NG!S97</f>
        <v>31.04</v>
      </c>
      <c r="J97">
        <f>Bawana_RLNG!S97</f>
        <v>0</v>
      </c>
      <c r="K97">
        <f>Bawana_Spot!S97</f>
        <v>50</v>
      </c>
      <c r="L97">
        <f>TWOMCL!R97</f>
        <v>0</v>
      </c>
      <c r="M97">
        <f>EDWPCL!V97</f>
        <v>0</v>
      </c>
      <c r="N97">
        <f>'MSW BWN'!V97</f>
        <v>0.94511119999999993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1.5496597581698563</v>
      </c>
      <c r="AD97">
        <f t="shared" si="4"/>
        <v>174.54804003385925</v>
      </c>
      <c r="AE97">
        <f>'IDT-1'!E97</f>
        <v>0</v>
      </c>
      <c r="AF97" s="26"/>
      <c r="AG97">
        <f t="shared" si="5"/>
        <v>174.54804003385925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1.9436389680637258</v>
      </c>
      <c r="F98">
        <f>GT_Spot!S98</f>
        <v>0</v>
      </c>
      <c r="G98">
        <f>PPCL_NG!S98</f>
        <v>18.79</v>
      </c>
      <c r="H98">
        <f>PPCL_Spot!S98</f>
        <v>24.99894962396538</v>
      </c>
      <c r="I98">
        <f>Bawana_NG!S98</f>
        <v>31.04</v>
      </c>
      <c r="J98">
        <f>Bawana_RLNG!S98</f>
        <v>0</v>
      </c>
      <c r="K98">
        <f>Bawana_Spot!S98</f>
        <v>50</v>
      </c>
      <c r="L98">
        <f>TWOMCL!R98</f>
        <v>0</v>
      </c>
      <c r="M98">
        <f>EDWPCL!V98</f>
        <v>0</v>
      </c>
      <c r="N98">
        <f>'MSW BWN'!V98</f>
        <v>0.94103919999999974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1.5496239245698562</v>
      </c>
      <c r="AD98">
        <f t="shared" si="4"/>
        <v>174.54400386745925</v>
      </c>
      <c r="AE98">
        <f>'IDT-1'!E98</f>
        <v>0</v>
      </c>
      <c r="AF98" s="26"/>
      <c r="AG98">
        <f t="shared" si="5"/>
        <v>174.54400386745925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3.8972818551179192E-2</v>
      </c>
      <c r="F99">
        <f t="shared" si="6"/>
        <v>0</v>
      </c>
      <c r="G99">
        <f t="shared" si="6"/>
        <v>0.45095999999999947</v>
      </c>
      <c r="H99">
        <f t="shared" si="6"/>
        <v>1.1954287167711151</v>
      </c>
      <c r="I99">
        <f t="shared" si="6"/>
        <v>0.7449599999999994</v>
      </c>
      <c r="J99">
        <f t="shared" si="6"/>
        <v>0</v>
      </c>
      <c r="K99">
        <f t="shared" si="6"/>
        <v>0.85407722032777034</v>
      </c>
      <c r="L99">
        <f t="shared" si="6"/>
        <v>0</v>
      </c>
      <c r="M99">
        <f t="shared" si="6"/>
        <v>0</v>
      </c>
      <c r="N99">
        <f t="shared" si="6"/>
        <v>2.2220191399999988E-2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4.879E-2</v>
      </c>
      <c r="Z99" s="75">
        <f t="shared" si="6"/>
        <v>0</v>
      </c>
      <c r="AA99" s="117">
        <f t="shared" si="6"/>
        <v>1.950935000000001</v>
      </c>
      <c r="AB99" s="117">
        <f t="shared" si="6"/>
        <v>0</v>
      </c>
      <c r="AC99">
        <f t="shared" si="6"/>
        <v>4.8083034159383607E-2</v>
      </c>
      <c r="AD99">
        <f t="shared" si="6"/>
        <v>5.1020109128906803</v>
      </c>
      <c r="AE99">
        <f t="shared" si="6"/>
        <v>0</v>
      </c>
      <c r="AG99">
        <f t="shared" si="6"/>
        <v>5.1020109128906803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-0.15625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12.60071761018102</v>
      </c>
      <c r="I3">
        <f>Bawana_NG!R3</f>
        <v>5.82</v>
      </c>
      <c r="J3">
        <f>Bawana_RLNG!R3</f>
        <v>0</v>
      </c>
      <c r="K3">
        <f>Bawana_Spot!R3</f>
        <v>5.4599090015166416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0.24323751418293946</v>
      </c>
      <c r="AD3">
        <f>SUM(B3:AB3,AI3:AR3)-AC3</f>
        <v>27.397389097514722</v>
      </c>
      <c r="AE3">
        <f>'IDT-1'!D3</f>
        <v>0</v>
      </c>
      <c r="AF3" s="26"/>
      <c r="AG3">
        <f>SUM(AD3:AF3)</f>
        <v>27.397389097514722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12.60071761018102</v>
      </c>
      <c r="I4">
        <f>Bawana_NG!R4</f>
        <v>5.82</v>
      </c>
      <c r="J4">
        <f>Bawana_RLNG!R4</f>
        <v>0</v>
      </c>
      <c r="K4">
        <f>Bawana_Spot!R4</f>
        <v>5.67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0.24508631496959302</v>
      </c>
      <c r="AD4">
        <f t="shared" ref="AD4:AD67" si="1">SUM(B4:AB4,AI4:AR4)-AC4</f>
        <v>27.605631295211428</v>
      </c>
      <c r="AE4">
        <f>'IDT-1'!D4</f>
        <v>0</v>
      </c>
      <c r="AF4" s="26"/>
      <c r="AG4">
        <f t="shared" ref="AG4:AG67" si="2">SUM(AD4:AF4)</f>
        <v>27.605631295211428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12.60071761018102</v>
      </c>
      <c r="I5">
        <f>Bawana_NG!R5</f>
        <v>5.82</v>
      </c>
      <c r="J5">
        <f>Bawana_RLNG!R5</f>
        <v>0</v>
      </c>
      <c r="K5">
        <f>Bawana_Spot!R5</f>
        <v>4.8899999999999997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0.23822231496959301</v>
      </c>
      <c r="AD5">
        <f t="shared" si="1"/>
        <v>26.832495295211427</v>
      </c>
      <c r="AE5">
        <f>'IDT-1'!D5</f>
        <v>0</v>
      </c>
      <c r="AF5" s="26"/>
      <c r="AG5">
        <f t="shared" si="2"/>
        <v>26.832495295211427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12.60071761018102</v>
      </c>
      <c r="I6">
        <f>Bawana_NG!R6</f>
        <v>5.82</v>
      </c>
      <c r="J6">
        <f>Bawana_RLNG!R6</f>
        <v>0</v>
      </c>
      <c r="K6">
        <f>Bawana_Spot!R6</f>
        <v>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0.23919031496959298</v>
      </c>
      <c r="AD6">
        <f t="shared" si="1"/>
        <v>26.941527295211426</v>
      </c>
      <c r="AE6">
        <f>'IDT-1'!D6</f>
        <v>0</v>
      </c>
      <c r="AF6" s="26"/>
      <c r="AG6">
        <f t="shared" si="2"/>
        <v>26.941527295211426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12.60071761018102</v>
      </c>
      <c r="I7">
        <f>Bawana_NG!R7</f>
        <v>5.82</v>
      </c>
      <c r="J7">
        <f>Bawana_RLNG!R7</f>
        <v>0</v>
      </c>
      <c r="K7">
        <f>Bawana_Spot!R7</f>
        <v>7.4203694176271995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0.26048956584471233</v>
      </c>
      <c r="AD7">
        <f t="shared" si="1"/>
        <v>29.340597461963508</v>
      </c>
      <c r="AE7">
        <f>'IDT-1'!D7</f>
        <v>0</v>
      </c>
      <c r="AF7" s="26"/>
      <c r="AG7">
        <f t="shared" si="2"/>
        <v>29.340597461963508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12.60071761018102</v>
      </c>
      <c r="I8">
        <f>Bawana_NG!R8</f>
        <v>5.82</v>
      </c>
      <c r="J8">
        <f>Bawana_RLNG!R8</f>
        <v>0</v>
      </c>
      <c r="K8">
        <f>Bawana_Spot!R8</f>
        <v>1.740415402174371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0.21050597050872746</v>
      </c>
      <c r="AD8">
        <f t="shared" si="1"/>
        <v>23.710627041846664</v>
      </c>
      <c r="AE8">
        <f>'IDT-1'!D8</f>
        <v>0</v>
      </c>
      <c r="AF8" s="26"/>
      <c r="AG8">
        <f t="shared" si="2"/>
        <v>23.710627041846664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12.60071761018102</v>
      </c>
      <c r="I9">
        <f>Bawana_NG!R9</f>
        <v>5.82</v>
      </c>
      <c r="J9">
        <f>Bawana_RLNG!R9</f>
        <v>0</v>
      </c>
      <c r="K9">
        <f>Bawana_Spot!R9</f>
        <v>3.5700000000000007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0.22660631496959299</v>
      </c>
      <c r="AD9">
        <f t="shared" si="1"/>
        <v>25.524111295211426</v>
      </c>
      <c r="AE9">
        <f>'IDT-1'!D9</f>
        <v>0</v>
      </c>
      <c r="AF9" s="26"/>
      <c r="AG9">
        <f t="shared" si="2"/>
        <v>25.524111295211426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12.60071761018102</v>
      </c>
      <c r="I10">
        <f>Bawana_NG!R10</f>
        <v>5.82</v>
      </c>
      <c r="J10">
        <f>Bawana_RLNG!R10</f>
        <v>0</v>
      </c>
      <c r="K10">
        <f>Bawana_Spot!R10</f>
        <v>3.7304064747530745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0.22801789194742003</v>
      </c>
      <c r="AD10">
        <f t="shared" si="1"/>
        <v>25.683106192986674</v>
      </c>
      <c r="AE10">
        <f>'IDT-1'!D10</f>
        <v>0</v>
      </c>
      <c r="AF10" s="26"/>
      <c r="AG10">
        <f t="shared" si="2"/>
        <v>25.683106192986674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12.60071761018102</v>
      </c>
      <c r="I11">
        <f>Bawana_NG!R11</f>
        <v>5.82</v>
      </c>
      <c r="J11">
        <f>Bawana_RLNG!R11</f>
        <v>0</v>
      </c>
      <c r="K11">
        <f>Bawana_Spot!R11</f>
        <v>4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0.230390314969593</v>
      </c>
      <c r="AD11">
        <f t="shared" si="1"/>
        <v>25.950327295211427</v>
      </c>
      <c r="AE11">
        <f>'IDT-1'!D11</f>
        <v>0</v>
      </c>
      <c r="AF11" s="26"/>
      <c r="AG11">
        <f t="shared" si="2"/>
        <v>25.950327295211427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12.60071761018102</v>
      </c>
      <c r="I12">
        <f>Bawana_NG!R12</f>
        <v>5.82</v>
      </c>
      <c r="J12">
        <f>Bawana_RLNG!R12</f>
        <v>0</v>
      </c>
      <c r="K12">
        <f>Bawana_Spot!R12</f>
        <v>4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0.230390314969593</v>
      </c>
      <c r="AD12">
        <f t="shared" si="1"/>
        <v>25.950327295211427</v>
      </c>
      <c r="AE12">
        <f>'IDT-1'!D12</f>
        <v>0</v>
      </c>
      <c r="AF12" s="26"/>
      <c r="AG12">
        <f t="shared" si="2"/>
        <v>25.950327295211427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12.60071761018102</v>
      </c>
      <c r="I13">
        <f>Bawana_NG!R13</f>
        <v>5.82</v>
      </c>
      <c r="J13">
        <f>Bawana_RLNG!R13</f>
        <v>0</v>
      </c>
      <c r="K13">
        <f>Bawana_Spot!R13</f>
        <v>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0.26559031496959301</v>
      </c>
      <c r="AD13">
        <f t="shared" si="1"/>
        <v>29.915127295211427</v>
      </c>
      <c r="AE13">
        <f>'IDT-1'!D13</f>
        <v>0</v>
      </c>
      <c r="AF13" s="26"/>
      <c r="AG13">
        <f t="shared" si="2"/>
        <v>29.915127295211427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12.60071761018102</v>
      </c>
      <c r="I14">
        <f>Bawana_NG!R14</f>
        <v>5.82</v>
      </c>
      <c r="J14">
        <f>Bawana_RLNG!R14</f>
        <v>0</v>
      </c>
      <c r="K14">
        <f>Bawana_Spot!R14</f>
        <v>2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0.212790314969593</v>
      </c>
      <c r="AD14">
        <f t="shared" si="1"/>
        <v>23.967927295211428</v>
      </c>
      <c r="AE14">
        <f>'IDT-1'!D14</f>
        <v>0</v>
      </c>
      <c r="AF14" s="26"/>
      <c r="AG14">
        <f t="shared" si="2"/>
        <v>23.967927295211428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12.60071761018102</v>
      </c>
      <c r="I15">
        <f>Bawana_NG!R15</f>
        <v>5.82</v>
      </c>
      <c r="J15">
        <f>Bawana_RLNG!R15</f>
        <v>0</v>
      </c>
      <c r="K15">
        <f>Bawana_Spot!R15</f>
        <v>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0.230390314969593</v>
      </c>
      <c r="AD15">
        <f t="shared" si="1"/>
        <v>25.950327295211427</v>
      </c>
      <c r="AE15">
        <f>'IDT-1'!D15</f>
        <v>0</v>
      </c>
      <c r="AF15" s="26"/>
      <c r="AG15">
        <f t="shared" si="2"/>
        <v>25.950327295211427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12.60071761018102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0.221590314969593</v>
      </c>
      <c r="AD16">
        <f t="shared" si="1"/>
        <v>24.959127295211427</v>
      </c>
      <c r="AE16">
        <f>'IDT-1'!D16</f>
        <v>0</v>
      </c>
      <c r="AF16" s="26"/>
      <c r="AG16">
        <f t="shared" si="2"/>
        <v>24.959127295211427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12.60071761018102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0.221590314969593</v>
      </c>
      <c r="AD17">
        <f t="shared" si="1"/>
        <v>24.959127295211427</v>
      </c>
      <c r="AE17">
        <f>'IDT-1'!D17</f>
        <v>0</v>
      </c>
      <c r="AF17" s="26"/>
      <c r="AG17">
        <f t="shared" si="2"/>
        <v>24.959127295211427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12.60071761018102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0.221590314969593</v>
      </c>
      <c r="AD18">
        <f t="shared" si="1"/>
        <v>24.959127295211427</v>
      </c>
      <c r="AE18">
        <f>'IDT-1'!D18</f>
        <v>0</v>
      </c>
      <c r="AF18" s="26"/>
      <c r="AG18">
        <f t="shared" si="2"/>
        <v>24.959127295211427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12.60071761018102</v>
      </c>
      <c r="I19">
        <f>Bawana_NG!R19</f>
        <v>5.82</v>
      </c>
      <c r="J19">
        <f>Bawana_RLNG!R19</f>
        <v>0</v>
      </c>
      <c r="K19">
        <f>Bawana_Spot!R19</f>
        <v>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0.25679031496959298</v>
      </c>
      <c r="AD19">
        <f t="shared" si="1"/>
        <v>28.923927295211428</v>
      </c>
      <c r="AE19">
        <f>'IDT-1'!D19</f>
        <v>0</v>
      </c>
      <c r="AF19" s="26"/>
      <c r="AG19">
        <f t="shared" si="2"/>
        <v>28.923927295211428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12.60071761018102</v>
      </c>
      <c r="I20">
        <f>Bawana_NG!R20</f>
        <v>5.82</v>
      </c>
      <c r="J20">
        <f>Bawana_RLNG!R20</f>
        <v>0</v>
      </c>
      <c r="K20">
        <f>Bawana_Spot!R20</f>
        <v>1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0.203990314969593</v>
      </c>
      <c r="AD20">
        <f t="shared" si="1"/>
        <v>22.976727295211425</v>
      </c>
      <c r="AE20">
        <f>'IDT-1'!D20</f>
        <v>0</v>
      </c>
      <c r="AF20" s="26"/>
      <c r="AG20">
        <f t="shared" si="2"/>
        <v>22.976727295211425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12.60071761018102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0.221590314969593</v>
      </c>
      <c r="AD21">
        <f t="shared" si="1"/>
        <v>24.959127295211427</v>
      </c>
      <c r="AE21">
        <f>'IDT-1'!D21</f>
        <v>0</v>
      </c>
      <c r="AF21" s="26"/>
      <c r="AG21">
        <f t="shared" si="2"/>
        <v>24.959127295211427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12.60071761018102</v>
      </c>
      <c r="I22">
        <f>Bawana_NG!R22</f>
        <v>5.82</v>
      </c>
      <c r="J22">
        <f>Bawana_RLNG!R22</f>
        <v>0</v>
      </c>
      <c r="K22">
        <f>Bawana_Spot!R22</f>
        <v>1.9300551444326979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0.2121748002406007</v>
      </c>
      <c r="AD22">
        <f t="shared" si="1"/>
        <v>23.898597954373116</v>
      </c>
      <c r="AE22">
        <f>'IDT-1'!D22</f>
        <v>0</v>
      </c>
      <c r="AF22" s="26"/>
      <c r="AG22">
        <f t="shared" si="2"/>
        <v>23.898597954373116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12.60071761018102</v>
      </c>
      <c r="I23">
        <f>Bawana_NG!R23</f>
        <v>5.82</v>
      </c>
      <c r="J23">
        <f>Bawana_RLNG!R23</f>
        <v>0</v>
      </c>
      <c r="K23">
        <f>Bawana_Spot!R23</f>
        <v>2.78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0.21965431496959301</v>
      </c>
      <c r="AD23">
        <f t="shared" si="1"/>
        <v>24.741063295211429</v>
      </c>
      <c r="AE23">
        <f>'IDT-1'!D23</f>
        <v>0</v>
      </c>
      <c r="AF23" s="26"/>
      <c r="AG23">
        <f t="shared" si="2"/>
        <v>24.741063295211429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12.60071761018102</v>
      </c>
      <c r="I24">
        <f>Bawana_NG!R24</f>
        <v>5.82</v>
      </c>
      <c r="J24">
        <f>Bawana_RLNG!R24</f>
        <v>0</v>
      </c>
      <c r="K24">
        <f>Bawana_Spot!R24</f>
        <v>2.78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0.21965431496959301</v>
      </c>
      <c r="AD24">
        <f t="shared" si="1"/>
        <v>24.741063295211429</v>
      </c>
      <c r="AE24">
        <f>'IDT-1'!D24</f>
        <v>0</v>
      </c>
      <c r="AF24" s="26"/>
      <c r="AG24">
        <f t="shared" si="2"/>
        <v>24.741063295211429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12.60071761018102</v>
      </c>
      <c r="I25">
        <f>Bawana_NG!R25</f>
        <v>5.82</v>
      </c>
      <c r="J25">
        <f>Bawana_RLNG!R25</f>
        <v>0</v>
      </c>
      <c r="K25">
        <f>Bawana_Spot!R25</f>
        <v>7.0701724432303239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0.25740783247001986</v>
      </c>
      <c r="AD25">
        <f t="shared" si="1"/>
        <v>28.993482220941324</v>
      </c>
      <c r="AE25">
        <f>'IDT-1'!D25</f>
        <v>0</v>
      </c>
      <c r="AF25" s="26"/>
      <c r="AG25">
        <f t="shared" si="2"/>
        <v>28.993482220941324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12.60071761018102</v>
      </c>
      <c r="I26">
        <f>Bawana_NG!R26</f>
        <v>5.82</v>
      </c>
      <c r="J26">
        <f>Bawana_RLNG!R26</f>
        <v>0</v>
      </c>
      <c r="K26">
        <f>Bawana_Spot!R26</f>
        <v>1.4099656105948635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0.20759801234282779</v>
      </c>
      <c r="AD26">
        <f t="shared" si="1"/>
        <v>23.383085208433055</v>
      </c>
      <c r="AE26">
        <f>'IDT-1'!D26</f>
        <v>0</v>
      </c>
      <c r="AF26" s="26"/>
      <c r="AG26">
        <f t="shared" si="2"/>
        <v>23.383085208433055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12.60071761018102</v>
      </c>
      <c r="I27">
        <f>Bawana_NG!R27</f>
        <v>5.82</v>
      </c>
      <c r="J27">
        <f>Bawana_RLNG!R27</f>
        <v>0</v>
      </c>
      <c r="K27">
        <f>Bawana_Spot!R27</f>
        <v>2.78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0.21965431496959301</v>
      </c>
      <c r="AD27">
        <f t="shared" si="1"/>
        <v>24.741063295211429</v>
      </c>
      <c r="AE27">
        <f>'IDT-1'!D27</f>
        <v>0</v>
      </c>
      <c r="AF27" s="26"/>
      <c r="AG27">
        <f t="shared" si="2"/>
        <v>24.741063295211429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12.60071761018102</v>
      </c>
      <c r="I28">
        <f>Bawana_NG!R28</f>
        <v>5.82</v>
      </c>
      <c r="J28">
        <f>Bawana_RLNG!R28</f>
        <v>0</v>
      </c>
      <c r="K28">
        <f>Bawana_Spot!R28</f>
        <v>2.78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0.21965431496959301</v>
      </c>
      <c r="AD28">
        <f t="shared" si="1"/>
        <v>24.741063295211429</v>
      </c>
      <c r="AE28">
        <f>'IDT-1'!D28</f>
        <v>0</v>
      </c>
      <c r="AF28" s="26"/>
      <c r="AG28">
        <f t="shared" si="2"/>
        <v>24.741063295211429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12.60071761018102</v>
      </c>
      <c r="I29">
        <f>Bawana_NG!R29</f>
        <v>5.82</v>
      </c>
      <c r="J29">
        <f>Bawana_RLNG!R29</f>
        <v>0</v>
      </c>
      <c r="K29">
        <f>Bawana_Spot!R29</f>
        <v>2.78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0.21965431496959301</v>
      </c>
      <c r="AD29">
        <f t="shared" si="1"/>
        <v>24.741063295211429</v>
      </c>
      <c r="AE29">
        <f>'IDT-1'!D29</f>
        <v>0</v>
      </c>
      <c r="AF29" s="26"/>
      <c r="AG29">
        <f t="shared" si="2"/>
        <v>24.741063295211429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12.60071761018102</v>
      </c>
      <c r="I30">
        <f>Bawana_NG!R30</f>
        <v>5.82</v>
      </c>
      <c r="J30">
        <f>Bawana_RLNG!R30</f>
        <v>0</v>
      </c>
      <c r="K30">
        <f>Bawana_Spot!R30</f>
        <v>2.78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0.21965431496959301</v>
      </c>
      <c r="AD30">
        <f t="shared" si="1"/>
        <v>24.741063295211429</v>
      </c>
      <c r="AE30">
        <f>'IDT-1'!D30</f>
        <v>0</v>
      </c>
      <c r="AF30" s="26"/>
      <c r="AG30">
        <f t="shared" si="2"/>
        <v>24.741063295211429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12.600000000000001</v>
      </c>
      <c r="I31">
        <f>Bawana_NG!R31</f>
        <v>5.82</v>
      </c>
      <c r="J31">
        <f>Bawana_RLNG!R31</f>
        <v>0</v>
      </c>
      <c r="K31">
        <f>Bawana_Spot!R31</f>
        <v>7.0701724432303239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0.25740151750042684</v>
      </c>
      <c r="AD31">
        <f t="shared" si="1"/>
        <v>28.992770925729896</v>
      </c>
      <c r="AE31">
        <f>'IDT-1'!D31</f>
        <v>0</v>
      </c>
      <c r="AF31" s="26"/>
      <c r="AG31">
        <f t="shared" si="2"/>
        <v>28.992770925729896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12.600000000000001</v>
      </c>
      <c r="I32">
        <f>Bawana_NG!R32</f>
        <v>5.82</v>
      </c>
      <c r="J32">
        <f>Bawana_RLNG!R32</f>
        <v>0</v>
      </c>
      <c r="K32">
        <f>Bawana_Spot!R32</f>
        <v>2.0999487817370306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0.21366354927928588</v>
      </c>
      <c r="AD32">
        <f t="shared" si="1"/>
        <v>24.066285232457744</v>
      </c>
      <c r="AE32">
        <f>'IDT-1'!D32</f>
        <v>0</v>
      </c>
      <c r="AF32" s="26"/>
      <c r="AG32">
        <f t="shared" si="2"/>
        <v>24.066285232457744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12.600000000000001</v>
      </c>
      <c r="I33">
        <f>Bawana_NG!R33</f>
        <v>5.82</v>
      </c>
      <c r="J33">
        <f>Bawana_RLNG!R33</f>
        <v>0</v>
      </c>
      <c r="K33">
        <f>Bawana_Spot!R33</f>
        <v>3.4699999999999998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0.22572</v>
      </c>
      <c r="AD33">
        <f t="shared" si="1"/>
        <v>25.42428</v>
      </c>
      <c r="AE33">
        <f>'IDT-1'!D33</f>
        <v>0</v>
      </c>
      <c r="AF33" s="26"/>
      <c r="AG33">
        <f t="shared" si="2"/>
        <v>25.42428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4.1398990268530031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0.23161511143630642</v>
      </c>
      <c r="AD34">
        <f t="shared" si="1"/>
        <v>26.088283915416696</v>
      </c>
      <c r="AE34">
        <f>'IDT-1'!D34</f>
        <v>0</v>
      </c>
      <c r="AF34" s="26"/>
      <c r="AG34">
        <f t="shared" si="2"/>
        <v>26.088283915416696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5.38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0.24252799999999999</v>
      </c>
      <c r="AD35">
        <f t="shared" si="1"/>
        <v>27.317471999999999</v>
      </c>
      <c r="AE35">
        <f>'IDT-1'!D35</f>
        <v>0</v>
      </c>
      <c r="AF35" s="26"/>
      <c r="AG35">
        <f t="shared" si="2"/>
        <v>27.317471999999999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5.38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0.24252799999999999</v>
      </c>
      <c r="AD36">
        <f t="shared" si="1"/>
        <v>27.317471999999999</v>
      </c>
      <c r="AE36">
        <f>'IDT-1'!D36</f>
        <v>0</v>
      </c>
      <c r="AF36" s="26"/>
      <c r="AG36">
        <f t="shared" si="2"/>
        <v>27.317471999999999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14.42</v>
      </c>
      <c r="I37">
        <f>Bawana_NG!R37</f>
        <v>5.82</v>
      </c>
      <c r="J37">
        <f>Bawana_RLNG!R37</f>
        <v>0</v>
      </c>
      <c r="K37">
        <f>Bawana_Spot!R37</f>
        <v>13.65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0.33132</v>
      </c>
      <c r="AD37">
        <f t="shared" si="1"/>
        <v>37.318680000000001</v>
      </c>
      <c r="AE37">
        <f>'IDT-1'!D37</f>
        <v>0</v>
      </c>
      <c r="AF37" s="26"/>
      <c r="AG37">
        <f t="shared" si="2"/>
        <v>37.318680000000001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12.600000000000001</v>
      </c>
      <c r="I38">
        <f>Bawana_NG!R38</f>
        <v>5.82</v>
      </c>
      <c r="J38">
        <f>Bawana_RLNG!R38</f>
        <v>0</v>
      </c>
      <c r="K38">
        <f>Bawana_Spot!R38</f>
        <v>5.38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0.24252799999999999</v>
      </c>
      <c r="AD38">
        <f t="shared" si="1"/>
        <v>27.317471999999999</v>
      </c>
      <c r="AE38">
        <f>'IDT-1'!D38</f>
        <v>0</v>
      </c>
      <c r="AF38" s="26"/>
      <c r="AG38">
        <f t="shared" si="2"/>
        <v>27.317471999999999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5.5799999999999992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0.24428800000000001</v>
      </c>
      <c r="AD39">
        <f t="shared" si="1"/>
        <v>27.515711999999997</v>
      </c>
      <c r="AE39">
        <f>'IDT-1'!D39</f>
        <v>0</v>
      </c>
      <c r="AF39" s="26"/>
      <c r="AG39">
        <f t="shared" si="2"/>
        <v>27.515711999999997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5.5799999999999992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0.24428800000000001</v>
      </c>
      <c r="AD40">
        <f t="shared" si="1"/>
        <v>27.515711999999997</v>
      </c>
      <c r="AE40">
        <f>'IDT-1'!D40</f>
        <v>0</v>
      </c>
      <c r="AF40" s="26"/>
      <c r="AG40">
        <f t="shared" si="2"/>
        <v>27.515711999999997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5.58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0.24428800000000001</v>
      </c>
      <c r="AD41">
        <f t="shared" si="1"/>
        <v>27.515711999999997</v>
      </c>
      <c r="AE41">
        <f>'IDT-1'!D41</f>
        <v>0</v>
      </c>
      <c r="AF41" s="26"/>
      <c r="AG41">
        <f t="shared" si="2"/>
        <v>27.515711999999997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5.58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0.24428800000000001</v>
      </c>
      <c r="AD42">
        <f t="shared" si="1"/>
        <v>27.515711999999997</v>
      </c>
      <c r="AE42">
        <f>'IDT-1'!D42</f>
        <v>0</v>
      </c>
      <c r="AF42" s="26"/>
      <c r="AG42">
        <f t="shared" si="2"/>
        <v>27.515711999999997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13.6</v>
      </c>
      <c r="I43">
        <f>Bawana_NG!R43</f>
        <v>5.82</v>
      </c>
      <c r="J43">
        <f>Bawana_RLNG!R43</f>
        <v>0</v>
      </c>
      <c r="K43">
        <f>Bawana_Spot!R43</f>
        <v>17.469999999999995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0.35771999999999993</v>
      </c>
      <c r="AD43">
        <f t="shared" si="1"/>
        <v>40.292279999999991</v>
      </c>
      <c r="AE43">
        <f>'IDT-1'!D43</f>
        <v>0</v>
      </c>
      <c r="AF43" s="26"/>
      <c r="AG43">
        <f t="shared" si="2"/>
        <v>40.292279999999991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0.25678400000000001</v>
      </c>
      <c r="AD44">
        <f t="shared" si="1"/>
        <v>28.923216</v>
      </c>
      <c r="AE44">
        <f>'IDT-1'!D44</f>
        <v>0</v>
      </c>
      <c r="AF44" s="26"/>
      <c r="AG44">
        <f t="shared" si="2"/>
        <v>28.923216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12.600000000000001</v>
      </c>
      <c r="I45">
        <f>Bawana_NG!R45</f>
        <v>5.82</v>
      </c>
      <c r="J45">
        <f>Bawana_RLNG!R45</f>
        <v>0</v>
      </c>
      <c r="K45">
        <f>Bawana_Spot!R45</f>
        <v>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0.25678400000000001</v>
      </c>
      <c r="AD45">
        <f t="shared" si="1"/>
        <v>28.923216</v>
      </c>
      <c r="AE45">
        <f>'IDT-1'!D45</f>
        <v>0</v>
      </c>
      <c r="AF45" s="26"/>
      <c r="AG45">
        <f t="shared" si="2"/>
        <v>28.923216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12.600000000000001</v>
      </c>
      <c r="I46">
        <f>Bawana_NG!R46</f>
        <v>5.82</v>
      </c>
      <c r="J46">
        <f>Bawana_RLNG!R46</f>
        <v>0</v>
      </c>
      <c r="K46">
        <f>Bawana_Spot!R46</f>
        <v>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0.25678400000000001</v>
      </c>
      <c r="AD46">
        <f t="shared" si="1"/>
        <v>28.923216</v>
      </c>
      <c r="AE46">
        <f>'IDT-1'!D46</f>
        <v>0</v>
      </c>
      <c r="AF46" s="26"/>
      <c r="AG46">
        <f t="shared" si="2"/>
        <v>28.923216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12.600000000000001</v>
      </c>
      <c r="I47">
        <f>Bawana_NG!R47</f>
        <v>5.82</v>
      </c>
      <c r="J47">
        <f>Bawana_RLNG!R47</f>
        <v>0</v>
      </c>
      <c r="K47">
        <f>Bawana_Spot!R47</f>
        <v>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0.25678400000000001</v>
      </c>
      <c r="AD47">
        <f t="shared" si="1"/>
        <v>28.923216</v>
      </c>
      <c r="AE47">
        <f>'IDT-1'!D47</f>
        <v>0</v>
      </c>
      <c r="AF47" s="26"/>
      <c r="AG47">
        <f t="shared" si="2"/>
        <v>28.923216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12.600000000000001</v>
      </c>
      <c r="I48">
        <f>Bawana_NG!R48</f>
        <v>5.82</v>
      </c>
      <c r="J48">
        <f>Bawana_RLNG!R48</f>
        <v>0</v>
      </c>
      <c r="K48">
        <f>Bawana_Spot!R48</f>
        <v>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0.25678400000000001</v>
      </c>
      <c r="AD48">
        <f t="shared" si="1"/>
        <v>28.923216</v>
      </c>
      <c r="AE48">
        <f>'IDT-1'!D48</f>
        <v>0</v>
      </c>
      <c r="AF48" s="26"/>
      <c r="AG48">
        <f t="shared" si="2"/>
        <v>28.923216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13.599330082261957</v>
      </c>
      <c r="I49">
        <f>Bawana_NG!R49</f>
        <v>5.82</v>
      </c>
      <c r="J49">
        <f>Bawana_RLNG!R49</f>
        <v>0</v>
      </c>
      <c r="K49">
        <f>Bawana_Spot!R49</f>
        <v>17.469999999999995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0.35771410472390525</v>
      </c>
      <c r="AD49">
        <f t="shared" si="1"/>
        <v>40.291615977538051</v>
      </c>
      <c r="AE49">
        <f>'IDT-1'!D49</f>
        <v>0</v>
      </c>
      <c r="AF49" s="26"/>
      <c r="AG49">
        <f t="shared" si="2"/>
        <v>40.291615977538051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12.600000000000001</v>
      </c>
      <c r="I50">
        <f>Bawana_NG!R50</f>
        <v>5.82</v>
      </c>
      <c r="J50">
        <f>Bawana_RLNG!R50</f>
        <v>0</v>
      </c>
      <c r="K50">
        <f>Bawana_Spot!R50</f>
        <v>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0.25678400000000001</v>
      </c>
      <c r="AD50">
        <f t="shared" si="1"/>
        <v>28.923216</v>
      </c>
      <c r="AE50">
        <f>'IDT-1'!D50</f>
        <v>0</v>
      </c>
      <c r="AF50" s="26"/>
      <c r="AG50">
        <f t="shared" si="2"/>
        <v>28.923216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12.600000000000001</v>
      </c>
      <c r="I51">
        <f>Bawana_NG!R51</f>
        <v>5.82</v>
      </c>
      <c r="J51">
        <f>Bawana_RLNG!R51</f>
        <v>0</v>
      </c>
      <c r="K51">
        <f>Bawana_Spot!R51</f>
        <v>7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0.25678400000000001</v>
      </c>
      <c r="AD51">
        <f t="shared" si="1"/>
        <v>28.923216</v>
      </c>
      <c r="AE51">
        <f>'IDT-1'!D51</f>
        <v>0</v>
      </c>
      <c r="AF51" s="26"/>
      <c r="AG51">
        <f t="shared" si="2"/>
        <v>28.923216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12.600000000000001</v>
      </c>
      <c r="I52">
        <f>Bawana_NG!R52</f>
        <v>5.82</v>
      </c>
      <c r="J52">
        <f>Bawana_RLNG!R52</f>
        <v>0</v>
      </c>
      <c r="K52">
        <f>Bawana_Spot!R52</f>
        <v>7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0.25678400000000001</v>
      </c>
      <c r="AD52">
        <f t="shared" si="1"/>
        <v>28.923216</v>
      </c>
      <c r="AE52">
        <f>'IDT-1'!D52</f>
        <v>0</v>
      </c>
      <c r="AF52" s="26"/>
      <c r="AG52">
        <f t="shared" si="2"/>
        <v>28.923216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</v>
      </c>
      <c r="I53">
        <f>Bawana_NG!R53</f>
        <v>5.82</v>
      </c>
      <c r="J53">
        <f>Bawana_RLNG!R53</f>
        <v>0</v>
      </c>
      <c r="K53">
        <f>Bawana_Spot!R53</f>
        <v>7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0.25678400000000001</v>
      </c>
      <c r="AD53">
        <f t="shared" si="1"/>
        <v>28.923216</v>
      </c>
      <c r="AE53">
        <f>'IDT-1'!D53</f>
        <v>0</v>
      </c>
      <c r="AF53" s="26"/>
      <c r="AG53">
        <f t="shared" si="2"/>
        <v>28.923216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</v>
      </c>
      <c r="I54">
        <f>Bawana_NG!R54</f>
        <v>5.82</v>
      </c>
      <c r="J54">
        <f>Bawana_RLNG!R54</f>
        <v>0</v>
      </c>
      <c r="K54">
        <f>Bawana_Spot!R54</f>
        <v>7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0.25678400000000001</v>
      </c>
      <c r="AD54">
        <f t="shared" si="1"/>
        <v>28.923216</v>
      </c>
      <c r="AE54">
        <f>'IDT-1'!D54</f>
        <v>0</v>
      </c>
      <c r="AF54" s="26"/>
      <c r="AG54">
        <f t="shared" si="2"/>
        <v>28.923216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14.42</v>
      </c>
      <c r="I55">
        <f>Bawana_NG!R55</f>
        <v>5.82</v>
      </c>
      <c r="J55">
        <f>Bawana_RLNG!R55</f>
        <v>0</v>
      </c>
      <c r="K55">
        <f>Bawana_Spot!R55</f>
        <v>19.739999999999998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0.38491199999999998</v>
      </c>
      <c r="AD55">
        <f t="shared" si="1"/>
        <v>43.355087999999995</v>
      </c>
      <c r="AE55">
        <f>'IDT-1'!D55</f>
        <v>0</v>
      </c>
      <c r="AF55" s="26"/>
      <c r="AG55">
        <f t="shared" si="2"/>
        <v>43.355087999999995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5.82</v>
      </c>
      <c r="J56">
        <f>Bawana_RLNG!R56</f>
        <v>0</v>
      </c>
      <c r="K56">
        <f>Bawana_Spot!R56</f>
        <v>7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0.25678400000000001</v>
      </c>
      <c r="AD56">
        <f t="shared" si="1"/>
        <v>28.923216</v>
      </c>
      <c r="AE56">
        <f>'IDT-1'!D56</f>
        <v>0</v>
      </c>
      <c r="AF56" s="26"/>
      <c r="AG56">
        <f t="shared" si="2"/>
        <v>28.923216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</v>
      </c>
      <c r="I57">
        <f>Bawana_NG!R57</f>
        <v>5.82</v>
      </c>
      <c r="J57">
        <f>Bawana_RLNG!R57</f>
        <v>0</v>
      </c>
      <c r="K57">
        <f>Bawana_Spot!R57</f>
        <v>7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0.25678400000000001</v>
      </c>
      <c r="AD57">
        <f t="shared" si="1"/>
        <v>28.923216</v>
      </c>
      <c r="AE57">
        <f>'IDT-1'!D57</f>
        <v>0</v>
      </c>
      <c r="AF57" s="26"/>
      <c r="AG57">
        <f t="shared" si="2"/>
        <v>28.923216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5.82</v>
      </c>
      <c r="J58">
        <f>Bawana_RLNG!R58</f>
        <v>0</v>
      </c>
      <c r="K58">
        <f>Bawana_Spot!R58</f>
        <v>7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0.25678400000000001</v>
      </c>
      <c r="AD58">
        <f t="shared" si="1"/>
        <v>28.923216</v>
      </c>
      <c r="AE58">
        <f>'IDT-1'!D58</f>
        <v>0</v>
      </c>
      <c r="AF58" s="26"/>
      <c r="AG58">
        <f t="shared" si="2"/>
        <v>28.923216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5.82</v>
      </c>
      <c r="J59">
        <f>Bawana_RLNG!R59</f>
        <v>0</v>
      </c>
      <c r="K59">
        <f>Bawana_Spot!R59</f>
        <v>7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0.25678400000000001</v>
      </c>
      <c r="AD59">
        <f t="shared" si="1"/>
        <v>28.923216</v>
      </c>
      <c r="AE59">
        <f>'IDT-1'!D59</f>
        <v>0</v>
      </c>
      <c r="AF59" s="26"/>
      <c r="AG59">
        <f t="shared" si="2"/>
        <v>28.923216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5.82</v>
      </c>
      <c r="J60">
        <f>Bawana_RLNG!R60</f>
        <v>0</v>
      </c>
      <c r="K60">
        <f>Bawana_Spot!R60</f>
        <v>7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0.25678400000000001</v>
      </c>
      <c r="AD60">
        <f t="shared" si="1"/>
        <v>28.923216</v>
      </c>
      <c r="AE60">
        <f>'IDT-1'!D60</f>
        <v>0</v>
      </c>
      <c r="AF60" s="26"/>
      <c r="AG60">
        <f t="shared" si="2"/>
        <v>28.923216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14.42</v>
      </c>
      <c r="I61">
        <f>Bawana_NG!R61</f>
        <v>5.82</v>
      </c>
      <c r="J61">
        <f>Bawana_RLNG!R61</f>
        <v>0</v>
      </c>
      <c r="K61">
        <f>Bawana_Spot!R61</f>
        <v>17.579999999999998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0.36590400000000001</v>
      </c>
      <c r="AD61">
        <f t="shared" si="1"/>
        <v>41.214095999999998</v>
      </c>
      <c r="AE61">
        <f>'IDT-1'!D61</f>
        <v>0</v>
      </c>
      <c r="AF61" s="26"/>
      <c r="AG61">
        <f t="shared" si="2"/>
        <v>41.214095999999998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5.82</v>
      </c>
      <c r="J62">
        <f>Bawana_RLNG!R62</f>
        <v>0</v>
      </c>
      <c r="K62">
        <f>Bawana_Spot!R62</f>
        <v>5.8998982776159039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0.24710310484301998</v>
      </c>
      <c r="AD62">
        <f t="shared" si="1"/>
        <v>27.832795172772883</v>
      </c>
      <c r="AE62">
        <f>'IDT-1'!D62</f>
        <v>0</v>
      </c>
      <c r="AF62" s="26"/>
      <c r="AG62">
        <f t="shared" si="2"/>
        <v>27.832795172772883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5.82</v>
      </c>
      <c r="J63">
        <f>Bawana_RLNG!R63</f>
        <v>0</v>
      </c>
      <c r="K63">
        <f>Bawana_Spot!R63</f>
        <v>6.67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0.25388000000000005</v>
      </c>
      <c r="AD63">
        <f t="shared" si="1"/>
        <v>28.596120000000003</v>
      </c>
      <c r="AE63">
        <f>'IDT-1'!D63</f>
        <v>0</v>
      </c>
      <c r="AF63" s="26"/>
      <c r="AG63">
        <f t="shared" si="2"/>
        <v>28.596120000000003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6.26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0.25027199999999999</v>
      </c>
      <c r="AD64">
        <f t="shared" si="1"/>
        <v>28.189727999999999</v>
      </c>
      <c r="AE64">
        <f>'IDT-1'!D64</f>
        <v>0</v>
      </c>
      <c r="AF64" s="26"/>
      <c r="AG64">
        <f t="shared" si="2"/>
        <v>28.189727999999999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6.0703853806398964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0.24860339134963111</v>
      </c>
      <c r="AD65">
        <f t="shared" si="1"/>
        <v>28.001781989290265</v>
      </c>
      <c r="AE65">
        <f>'IDT-1'!D65</f>
        <v>0</v>
      </c>
      <c r="AF65" s="26"/>
      <c r="AG65">
        <f t="shared" si="2"/>
        <v>28.001781989290265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7.0181411489942596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0.25694364211114951</v>
      </c>
      <c r="AD66">
        <f t="shared" si="1"/>
        <v>28.94119750688311</v>
      </c>
      <c r="AE66">
        <f>'IDT-1'!D66</f>
        <v>0</v>
      </c>
      <c r="AF66" s="26"/>
      <c r="AG66">
        <f t="shared" si="2"/>
        <v>28.94119750688311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14.42</v>
      </c>
      <c r="I67">
        <f>Bawana_NG!R67</f>
        <v>5.82</v>
      </c>
      <c r="J67">
        <f>Bawana_RLNG!R67</f>
        <v>0</v>
      </c>
      <c r="K67">
        <f>Bawana_Spot!R67</f>
        <v>21.379618316522361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0.39934064118539681</v>
      </c>
      <c r="AD67">
        <f t="shared" si="1"/>
        <v>44.980277675336964</v>
      </c>
      <c r="AE67">
        <f>'IDT-1'!D67</f>
        <v>0</v>
      </c>
      <c r="AF67" s="26"/>
      <c r="AG67">
        <f t="shared" si="2"/>
        <v>44.980277675336964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7.6398601782544242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0.26241476956863896</v>
      </c>
      <c r="AD68">
        <f t="shared" ref="AD68:AD98" si="4">SUM(B68:AB68,AI68:AR68)-AC68</f>
        <v>29.557445408685783</v>
      </c>
      <c r="AE68">
        <f>'IDT-1'!D68</f>
        <v>0</v>
      </c>
      <c r="AF68" s="26"/>
      <c r="AG68">
        <f t="shared" ref="AG68:AG98" si="5">SUM(AD68:AF68)</f>
        <v>29.557445408685783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7.6398674554570531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0.26241483360802209</v>
      </c>
      <c r="AD69">
        <f t="shared" si="4"/>
        <v>29.557452621849031</v>
      </c>
      <c r="AE69">
        <f>'IDT-1'!D69</f>
        <v>0</v>
      </c>
      <c r="AF69" s="26"/>
      <c r="AG69">
        <f t="shared" si="5"/>
        <v>29.557452621849031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5.82</v>
      </c>
      <c r="J70">
        <f>Bawana_RLNG!R70</f>
        <v>0</v>
      </c>
      <c r="K70">
        <f>Bawana_Spot!R70</f>
        <v>7.6398697157279036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0.2624148534984056</v>
      </c>
      <c r="AD70">
        <f t="shared" si="4"/>
        <v>29.557454862229498</v>
      </c>
      <c r="AE70">
        <f>'IDT-1'!D70</f>
        <v>0</v>
      </c>
      <c r="AF70" s="26"/>
      <c r="AG70">
        <f t="shared" si="5"/>
        <v>29.557454862229498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6.57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0.253</v>
      </c>
      <c r="AD71">
        <f t="shared" si="4"/>
        <v>28.497</v>
      </c>
      <c r="AE71">
        <f>'IDT-1'!D71</f>
        <v>0</v>
      </c>
      <c r="AF71" s="26"/>
      <c r="AG71">
        <f t="shared" si="5"/>
        <v>28.497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6.67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0.25388000000000005</v>
      </c>
      <c r="AD72">
        <f t="shared" si="4"/>
        <v>28.596120000000003</v>
      </c>
      <c r="AE72">
        <f>'IDT-1'!D72</f>
        <v>0</v>
      </c>
      <c r="AF72" s="26"/>
      <c r="AG72">
        <f t="shared" si="5"/>
        <v>28.596120000000003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5.82</v>
      </c>
      <c r="J73">
        <f>Bawana_RLNG!R73</f>
        <v>0</v>
      </c>
      <c r="K73">
        <f>Bawana_Spot!R73</f>
        <v>16.739999999999998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0.34249600000000002</v>
      </c>
      <c r="AD73">
        <f t="shared" si="4"/>
        <v>38.577504000000005</v>
      </c>
      <c r="AE73">
        <f>'IDT-1'!D73</f>
        <v>0</v>
      </c>
      <c r="AF73" s="26"/>
      <c r="AG73">
        <f t="shared" si="5"/>
        <v>38.577504000000005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5.82</v>
      </c>
      <c r="J74">
        <f>Bawana_RLNG!R74</f>
        <v>0</v>
      </c>
      <c r="K74">
        <f>Bawana_Spot!R74</f>
        <v>7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0.25678400000000001</v>
      </c>
      <c r="AD74">
        <f t="shared" si="4"/>
        <v>28.923216</v>
      </c>
      <c r="AE74">
        <f>'IDT-1'!D74</f>
        <v>0</v>
      </c>
      <c r="AF74" s="26"/>
      <c r="AG74">
        <f t="shared" si="5"/>
        <v>28.923216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5.82</v>
      </c>
      <c r="J75">
        <f>Bawana_RLNG!R75</f>
        <v>0</v>
      </c>
      <c r="K75">
        <f>Bawana_Spot!R75</f>
        <v>7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0.25678400000000001</v>
      </c>
      <c r="AD75">
        <f t="shared" si="4"/>
        <v>28.923216</v>
      </c>
      <c r="AE75">
        <f>'IDT-1'!D75</f>
        <v>0</v>
      </c>
      <c r="AF75" s="26"/>
      <c r="AG75">
        <f t="shared" si="5"/>
        <v>28.923216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5.82</v>
      </c>
      <c r="J76">
        <f>Bawana_RLNG!R76</f>
        <v>0</v>
      </c>
      <c r="K76">
        <f>Bawana_Spot!R76</f>
        <v>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0.25678400000000001</v>
      </c>
      <c r="AD76">
        <f t="shared" si="4"/>
        <v>28.923216</v>
      </c>
      <c r="AE76">
        <f>'IDT-1'!D76</f>
        <v>0</v>
      </c>
      <c r="AF76" s="26"/>
      <c r="AG76">
        <f t="shared" si="5"/>
        <v>28.923216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7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0.25678400000000001</v>
      </c>
      <c r="AD77">
        <f t="shared" si="4"/>
        <v>28.923216</v>
      </c>
      <c r="AE77">
        <f>'IDT-1'!D77</f>
        <v>0</v>
      </c>
      <c r="AF77" s="26"/>
      <c r="AG77">
        <f t="shared" si="5"/>
        <v>28.923216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5.82</v>
      </c>
      <c r="J78">
        <f>Bawana_RLNG!R78</f>
        <v>0</v>
      </c>
      <c r="K78">
        <f>Bawana_Spot!R78</f>
        <v>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0.25678400000000001</v>
      </c>
      <c r="AD78">
        <f t="shared" si="4"/>
        <v>28.923216</v>
      </c>
      <c r="AE78">
        <f>'IDT-1'!D78</f>
        <v>0</v>
      </c>
      <c r="AF78" s="26"/>
      <c r="AG78">
        <f t="shared" si="5"/>
        <v>28.923216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5.82</v>
      </c>
      <c r="J79">
        <f>Bawana_RLNG!R79</f>
        <v>0</v>
      </c>
      <c r="K79">
        <f>Bawana_Spot!R79</f>
        <v>10.92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0.29128000000000004</v>
      </c>
      <c r="AD79">
        <f t="shared" si="4"/>
        <v>32.808720000000001</v>
      </c>
      <c r="AE79">
        <f>'IDT-1'!D79</f>
        <v>0</v>
      </c>
      <c r="AF79" s="26"/>
      <c r="AG79">
        <f t="shared" si="5"/>
        <v>32.808720000000001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0.23918400000000001</v>
      </c>
      <c r="AD80">
        <f t="shared" si="4"/>
        <v>26.940815999999998</v>
      </c>
      <c r="AE80">
        <f>'IDT-1'!D80</f>
        <v>0</v>
      </c>
      <c r="AF80" s="26"/>
      <c r="AG80">
        <f t="shared" si="5"/>
        <v>26.940815999999998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5.82</v>
      </c>
      <c r="J81">
        <f>Bawana_RLNG!R81</f>
        <v>0</v>
      </c>
      <c r="K81">
        <f>Bawana_Spot!R81</f>
        <v>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0.25678400000000001</v>
      </c>
      <c r="AD81">
        <f t="shared" si="4"/>
        <v>28.923216</v>
      </c>
      <c r="AE81">
        <f>'IDT-1'!D81</f>
        <v>0</v>
      </c>
      <c r="AF81" s="26"/>
      <c r="AG81">
        <f t="shared" si="5"/>
        <v>28.923216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5.82</v>
      </c>
      <c r="J82">
        <f>Bawana_RLNG!R82</f>
        <v>0</v>
      </c>
      <c r="K82">
        <f>Bawana_Spot!R82</f>
        <v>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0.25678400000000001</v>
      </c>
      <c r="AD82">
        <f t="shared" si="4"/>
        <v>28.923216</v>
      </c>
      <c r="AE82">
        <f>'IDT-1'!D82</f>
        <v>0</v>
      </c>
      <c r="AF82" s="26"/>
      <c r="AG82">
        <f t="shared" si="5"/>
        <v>28.923216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5.82</v>
      </c>
      <c r="J83">
        <f>Bawana_RLNG!R83</f>
        <v>0</v>
      </c>
      <c r="K83">
        <f>Bawana_Spot!R83</f>
        <v>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0.25678400000000001</v>
      </c>
      <c r="AD83">
        <f t="shared" si="4"/>
        <v>28.923216</v>
      </c>
      <c r="AE83">
        <f>'IDT-1'!D83</f>
        <v>0</v>
      </c>
      <c r="AF83" s="26"/>
      <c r="AG83">
        <f t="shared" si="5"/>
        <v>28.923216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5.82</v>
      </c>
      <c r="J84">
        <f>Bawana_RLNG!R84</f>
        <v>0</v>
      </c>
      <c r="K84">
        <f>Bawana_Spot!R84</f>
        <v>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0.25678400000000001</v>
      </c>
      <c r="AD84">
        <f t="shared" si="4"/>
        <v>28.923216</v>
      </c>
      <c r="AE84">
        <f>'IDT-1'!D84</f>
        <v>0</v>
      </c>
      <c r="AF84" s="26"/>
      <c r="AG84">
        <f t="shared" si="5"/>
        <v>28.923216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5.82</v>
      </c>
      <c r="J85">
        <f>Bawana_RLNG!R85</f>
        <v>0</v>
      </c>
      <c r="K85">
        <f>Bawana_Spot!R85</f>
        <v>10.919999999999998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0.29127999999999998</v>
      </c>
      <c r="AD85">
        <f t="shared" si="4"/>
        <v>32.808719999999994</v>
      </c>
      <c r="AE85">
        <f>'IDT-1'!D85</f>
        <v>0</v>
      </c>
      <c r="AF85" s="26"/>
      <c r="AG85">
        <f t="shared" si="5"/>
        <v>32.808719999999994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5.82</v>
      </c>
      <c r="J86">
        <f>Bawana_RLNG!R86</f>
        <v>0</v>
      </c>
      <c r="K86">
        <f>Bawana_Spot!R86</f>
        <v>5.9999999999999991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0.24798400000000001</v>
      </c>
      <c r="AD86">
        <f t="shared" si="4"/>
        <v>27.932016000000001</v>
      </c>
      <c r="AE86">
        <f>'IDT-1'!D86</f>
        <v>0</v>
      </c>
      <c r="AF86" s="26"/>
      <c r="AG86">
        <f t="shared" si="5"/>
        <v>27.932016000000001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5.82</v>
      </c>
      <c r="J87">
        <f>Bawana_RLNG!R87</f>
        <v>0</v>
      </c>
      <c r="K87">
        <f>Bawana_Spot!R87</f>
        <v>7.0000000000000009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0.25678400000000001</v>
      </c>
      <c r="AD87">
        <f t="shared" si="4"/>
        <v>28.923216</v>
      </c>
      <c r="AE87">
        <f>'IDT-1'!D87</f>
        <v>0</v>
      </c>
      <c r="AF87" s="26"/>
      <c r="AG87">
        <f t="shared" si="5"/>
        <v>28.923216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12.589361103292992</v>
      </c>
      <c r="I88">
        <f>Bawana_NG!R88</f>
        <v>5.82</v>
      </c>
      <c r="J88">
        <f>Bawana_RLNG!R88</f>
        <v>0</v>
      </c>
      <c r="K88">
        <f>Bawana_Spot!R88</f>
        <v>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0.25669037770897835</v>
      </c>
      <c r="AD88">
        <f t="shared" si="4"/>
        <v>28.912670725584015</v>
      </c>
      <c r="AE88">
        <f>'IDT-1'!D88</f>
        <v>0</v>
      </c>
      <c r="AF88" s="26"/>
      <c r="AG88">
        <f t="shared" si="5"/>
        <v>28.912670725584015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12.589361103292992</v>
      </c>
      <c r="I89">
        <f>Bawana_NG!R89</f>
        <v>5.82</v>
      </c>
      <c r="J89">
        <f>Bawana_RLNG!R89</f>
        <v>0</v>
      </c>
      <c r="K89">
        <f>Bawana_Spot!R89</f>
        <v>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0.25669037770897835</v>
      </c>
      <c r="AD89">
        <f t="shared" si="4"/>
        <v>28.912670725584015</v>
      </c>
      <c r="AE89">
        <f>'IDT-1'!D89</f>
        <v>0</v>
      </c>
      <c r="AF89" s="26"/>
      <c r="AG89">
        <f t="shared" si="5"/>
        <v>28.912670725584015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12.589361103292992</v>
      </c>
      <c r="I90">
        <f>Bawana_NG!R90</f>
        <v>5.82</v>
      </c>
      <c r="J90">
        <f>Bawana_RLNG!R90</f>
        <v>0</v>
      </c>
      <c r="K90">
        <f>Bawana_Spot!R90</f>
        <v>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0.25669037770897835</v>
      </c>
      <c r="AD90">
        <f t="shared" si="4"/>
        <v>28.912670725584015</v>
      </c>
      <c r="AE90">
        <f>'IDT-1'!D90</f>
        <v>0</v>
      </c>
      <c r="AF90" s="26"/>
      <c r="AG90">
        <f t="shared" si="5"/>
        <v>28.912670725584015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12.589361103292992</v>
      </c>
      <c r="I91">
        <f>Bawana_NG!R91</f>
        <v>5.82</v>
      </c>
      <c r="J91">
        <f>Bawana_RLNG!R91</f>
        <v>0</v>
      </c>
      <c r="K91">
        <f>Bawana_Spot!R91</f>
        <v>10.92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0.29118637770897837</v>
      </c>
      <c r="AD91">
        <f t="shared" si="4"/>
        <v>32.798174725584019</v>
      </c>
      <c r="AE91">
        <f>'IDT-1'!D91</f>
        <v>0</v>
      </c>
      <c r="AF91" s="26"/>
      <c r="AG91">
        <f t="shared" si="5"/>
        <v>32.798174725584019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12.599470610478551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0.24797934137221128</v>
      </c>
      <c r="AD92">
        <f t="shared" si="4"/>
        <v>27.931491269106342</v>
      </c>
      <c r="AE92">
        <f>'IDT-1'!D92</f>
        <v>0</v>
      </c>
      <c r="AF92" s="26"/>
      <c r="AG92">
        <f t="shared" si="5"/>
        <v>27.931491269106342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12.599470610478551</v>
      </c>
      <c r="I93">
        <f>Bawana_NG!R93</f>
        <v>5.82</v>
      </c>
      <c r="J93">
        <f>Bawana_RLNG!R93</f>
        <v>0</v>
      </c>
      <c r="K93">
        <f>Bawana_Spot!R93</f>
        <v>7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0.25677934137221131</v>
      </c>
      <c r="AD93">
        <f t="shared" si="4"/>
        <v>28.922691269106341</v>
      </c>
      <c r="AE93">
        <f>'IDT-1'!D93</f>
        <v>0</v>
      </c>
      <c r="AF93" s="26"/>
      <c r="AG93">
        <f t="shared" si="5"/>
        <v>28.922691269106341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12.599470610478551</v>
      </c>
      <c r="I94">
        <f>Bawana_NG!R94</f>
        <v>5.82</v>
      </c>
      <c r="J94">
        <f>Bawana_RLNG!R94</f>
        <v>0</v>
      </c>
      <c r="K94">
        <f>Bawana_Spot!R94</f>
        <v>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0.25677934137221131</v>
      </c>
      <c r="AD94">
        <f t="shared" si="4"/>
        <v>28.922691269106341</v>
      </c>
      <c r="AE94">
        <f>'IDT-1'!D94</f>
        <v>0</v>
      </c>
      <c r="AF94" s="26"/>
      <c r="AG94">
        <f t="shared" si="5"/>
        <v>28.922691269106341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12.599470610478551</v>
      </c>
      <c r="I95">
        <f>Bawana_NG!R95</f>
        <v>5.82</v>
      </c>
      <c r="J95">
        <f>Bawana_RLNG!R95</f>
        <v>0</v>
      </c>
      <c r="K95">
        <f>Bawana_Spot!R95</f>
        <v>7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0.25677934137221131</v>
      </c>
      <c r="AD95">
        <f t="shared" si="4"/>
        <v>28.922691269106341</v>
      </c>
      <c r="AE95">
        <f>'IDT-1'!D95</f>
        <v>0</v>
      </c>
      <c r="AF95" s="26"/>
      <c r="AG95">
        <f t="shared" si="5"/>
        <v>28.922691269106341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12.599470610478551</v>
      </c>
      <c r="I96">
        <f>Bawana_NG!R96</f>
        <v>5.82</v>
      </c>
      <c r="J96">
        <f>Bawana_RLNG!R96</f>
        <v>0</v>
      </c>
      <c r="K96">
        <f>Bawana_Spot!R96</f>
        <v>7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0.25677934137221131</v>
      </c>
      <c r="AD96">
        <f t="shared" si="4"/>
        <v>28.922691269106341</v>
      </c>
      <c r="AE96">
        <f>'IDT-1'!D96</f>
        <v>0</v>
      </c>
      <c r="AF96" s="26"/>
      <c r="AG96">
        <f t="shared" si="5"/>
        <v>28.922691269106341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12.599470610478551</v>
      </c>
      <c r="I97">
        <f>Bawana_NG!R97</f>
        <v>5.82</v>
      </c>
      <c r="J97">
        <f>Bawana_RLNG!R97</f>
        <v>0</v>
      </c>
      <c r="K97">
        <f>Bawana_Spot!R97</f>
        <v>10.92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0.29127534137221128</v>
      </c>
      <c r="AD97">
        <f t="shared" si="4"/>
        <v>32.808195269106342</v>
      </c>
      <c r="AE97">
        <f>'IDT-1'!D97</f>
        <v>0</v>
      </c>
      <c r="AF97" s="26"/>
      <c r="AG97">
        <f t="shared" si="5"/>
        <v>32.808195269106342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12.599470610478551</v>
      </c>
      <c r="I98">
        <f>Bawana_NG!R98</f>
        <v>5.82</v>
      </c>
      <c r="J98">
        <f>Bawana_RLNG!R98</f>
        <v>0</v>
      </c>
      <c r="K98">
        <f>Bawana_Spot!R98</f>
        <v>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0.23917934137221128</v>
      </c>
      <c r="AD98">
        <f t="shared" si="4"/>
        <v>26.940291269106343</v>
      </c>
      <c r="AE98">
        <f>'IDT-1'!D98</f>
        <v>0</v>
      </c>
      <c r="AF98" s="26"/>
      <c r="AG98">
        <f t="shared" si="5"/>
        <v>26.940291269106343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0.30471329046346329</v>
      </c>
      <c r="I99">
        <f t="shared" si="6"/>
        <v>0.13967999999999997</v>
      </c>
      <c r="J99">
        <f t="shared" si="6"/>
        <v>0</v>
      </c>
      <c r="K99">
        <f t="shared" si="6"/>
        <v>0.1608997385548403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6.1206906553610699E-3</v>
      </c>
      <c r="AD99">
        <f t="shared" si="6"/>
        <v>0.68941233836294236</v>
      </c>
      <c r="AE99">
        <f t="shared" ref="AE99:AR99" si="7">SUM(AE3:AE98)/4000</f>
        <v>0</v>
      </c>
      <c r="AG99">
        <f t="shared" si="7"/>
        <v>0.68941233836294236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44777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12.516354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0.1101439152</v>
      </c>
      <c r="AD3">
        <f>SUM(B3:AB3,AI3:AR3)-AC3</f>
        <v>12.4062100848</v>
      </c>
      <c r="AE3">
        <v>0</v>
      </c>
      <c r="AF3" s="26"/>
      <c r="AG3">
        <f>SUM(AD3:AF3)</f>
        <v>12.4062100848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12.516354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0.1101439152</v>
      </c>
      <c r="AD4">
        <f t="shared" ref="AD4:AD67" si="1">SUM(B4:AB4,AI4:AR4)-AC4</f>
        <v>12.4062100848</v>
      </c>
      <c r="AE4">
        <v>0</v>
      </c>
      <c r="AF4" s="26"/>
      <c r="AG4">
        <f t="shared" ref="AG4:AG67" si="2">SUM(AD4:AF4)</f>
        <v>12.4062100848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12.414749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0.10933779120000002</v>
      </c>
      <c r="AD5">
        <f t="shared" si="1"/>
        <v>12.315411208800001</v>
      </c>
      <c r="AE5">
        <v>0</v>
      </c>
      <c r="AF5" s="26"/>
      <c r="AG5">
        <f t="shared" si="2"/>
        <v>12.315411208800001</v>
      </c>
      <c r="AI5" s="75">
        <f>PXIL!M5</f>
        <v>0</v>
      </c>
      <c r="AJ5" s="75">
        <f>PXIL!S5</f>
        <v>0</v>
      </c>
      <c r="AK5" s="75">
        <f>RTM_IEX!M5</f>
        <v>0.01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12.516354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0.1102319152</v>
      </c>
      <c r="AD6">
        <f t="shared" si="1"/>
        <v>12.4161220848</v>
      </c>
      <c r="AE6">
        <v>0</v>
      </c>
      <c r="AF6" s="26"/>
      <c r="AG6">
        <f t="shared" si="2"/>
        <v>12.4161220848</v>
      </c>
      <c r="AI6" s="75">
        <f>PXIL!M6</f>
        <v>0</v>
      </c>
      <c r="AJ6" s="75">
        <f>PXIL!S6</f>
        <v>0</v>
      </c>
      <c r="AK6" s="75">
        <f>RTM_IEX!M6</f>
        <v>0.01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12.516354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0.1101439152</v>
      </c>
      <c r="AD7">
        <f t="shared" si="1"/>
        <v>12.4062100848</v>
      </c>
      <c r="AE7">
        <v>0</v>
      </c>
      <c r="AF7" s="26"/>
      <c r="AG7">
        <f t="shared" si="2"/>
        <v>12.4062100848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7.806317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6.8695589600000009E-2</v>
      </c>
      <c r="AD8">
        <f t="shared" si="1"/>
        <v>7.7376214104000001</v>
      </c>
      <c r="AE8">
        <v>0</v>
      </c>
      <c r="AF8" s="26"/>
      <c r="AG8">
        <f t="shared" si="2"/>
        <v>7.7376214104000001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11.902941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0.10474588080000001</v>
      </c>
      <c r="AD9">
        <f t="shared" si="1"/>
        <v>11.798195119200001</v>
      </c>
      <c r="AE9">
        <v>0</v>
      </c>
      <c r="AF9" s="26"/>
      <c r="AG9">
        <f t="shared" si="2"/>
        <v>11.798195119200001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11.085172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9.7549513600000012E-2</v>
      </c>
      <c r="AD10">
        <f t="shared" si="1"/>
        <v>10.987622486399999</v>
      </c>
      <c r="AE10">
        <v>0</v>
      </c>
      <c r="AF10" s="26"/>
      <c r="AG10">
        <f t="shared" si="2"/>
        <v>10.987622486399999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11.984522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0.10546379360000001</v>
      </c>
      <c r="AD11">
        <f t="shared" si="1"/>
        <v>11.8790582064</v>
      </c>
      <c r="AE11">
        <v>0</v>
      </c>
      <c r="AF11" s="26"/>
      <c r="AG11">
        <f t="shared" si="2"/>
        <v>11.8790582064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10.451552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9.1973657599999994E-2</v>
      </c>
      <c r="AD12">
        <f t="shared" si="1"/>
        <v>10.359578342399999</v>
      </c>
      <c r="AE12">
        <v>0</v>
      </c>
      <c r="AF12" s="26"/>
      <c r="AG12">
        <f t="shared" si="2"/>
        <v>10.359578342399999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11.531264999999999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0.101475132</v>
      </c>
      <c r="AD13">
        <f t="shared" si="1"/>
        <v>11.429789868</v>
      </c>
      <c r="AE13">
        <v>0</v>
      </c>
      <c r="AF13" s="26"/>
      <c r="AG13">
        <f t="shared" si="2"/>
        <v>11.429789868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12.516354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0.1101439152</v>
      </c>
      <c r="AD14">
        <f t="shared" si="1"/>
        <v>12.4062100848</v>
      </c>
      <c r="AE14">
        <v>0</v>
      </c>
      <c r="AF14" s="26"/>
      <c r="AG14">
        <f t="shared" si="2"/>
        <v>12.4062100848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9.1759190000000004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8.0748087200000013E-2</v>
      </c>
      <c r="AD15">
        <f t="shared" si="1"/>
        <v>9.0951709128000005</v>
      </c>
      <c r="AE15">
        <v>0</v>
      </c>
      <c r="AF15" s="26"/>
      <c r="AG15">
        <f t="shared" si="2"/>
        <v>9.0951709128000005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12.516354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0.11199191520000001</v>
      </c>
      <c r="AD16">
        <f t="shared" si="1"/>
        <v>12.6143620848</v>
      </c>
      <c r="AE16">
        <v>0</v>
      </c>
      <c r="AF16" s="26"/>
      <c r="AG16">
        <f t="shared" si="2"/>
        <v>12.6143620848</v>
      </c>
      <c r="AI16" s="75">
        <f>PXIL!M16</f>
        <v>0</v>
      </c>
      <c r="AJ16" s="75">
        <f>PXIL!S16</f>
        <v>0</v>
      </c>
      <c r="AK16" s="75">
        <f>RTM_IEX!M16</f>
        <v>0.06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12.516354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0.11058391519999999</v>
      </c>
      <c r="AD17">
        <f t="shared" si="1"/>
        <v>12.455770084800001</v>
      </c>
      <c r="AE17">
        <v>0</v>
      </c>
      <c r="AF17" s="26"/>
      <c r="AG17">
        <f t="shared" si="2"/>
        <v>12.455770084800001</v>
      </c>
      <c r="AI17" s="75">
        <f>PXIL!M17</f>
        <v>0</v>
      </c>
      <c r="AJ17" s="75">
        <f>PXIL!S17</f>
        <v>0</v>
      </c>
      <c r="AK17" s="75">
        <f>RTM_IEX!M17</f>
        <v>0.05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12.516354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0.24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0.11339991520000001</v>
      </c>
      <c r="AD18">
        <f t="shared" si="1"/>
        <v>12.7729540848</v>
      </c>
      <c r="AE18">
        <v>0</v>
      </c>
      <c r="AF18" s="26"/>
      <c r="AG18">
        <f t="shared" si="2"/>
        <v>12.7729540848</v>
      </c>
      <c r="AI18" s="75">
        <f>PXIL!M18</f>
        <v>0</v>
      </c>
      <c r="AJ18" s="75">
        <f>PXIL!S18</f>
        <v>0</v>
      </c>
      <c r="AK18" s="75">
        <f>RTM_IEX!M18</f>
        <v>0.13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12.516354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0.11031991519999999</v>
      </c>
      <c r="AD19">
        <f t="shared" si="1"/>
        <v>12.426034084799999</v>
      </c>
      <c r="AE19">
        <v>0</v>
      </c>
      <c r="AF19" s="26"/>
      <c r="AG19">
        <f t="shared" si="2"/>
        <v>12.426034084799999</v>
      </c>
      <c r="AI19" s="75">
        <f>PXIL!M19</f>
        <v>0</v>
      </c>
      <c r="AJ19" s="75">
        <f>PXIL!S19</f>
        <v>0</v>
      </c>
      <c r="AK19" s="75">
        <f>RTM_IEX!M19</f>
        <v>0.02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12.516354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0.04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0.11084791520000001</v>
      </c>
      <c r="AD20">
        <f t="shared" si="1"/>
        <v>12.485506084799997</v>
      </c>
      <c r="AE20">
        <v>0</v>
      </c>
      <c r="AF20" s="26"/>
      <c r="AG20">
        <f t="shared" si="2"/>
        <v>12.485506084799997</v>
      </c>
      <c r="AI20" s="75">
        <f>PXIL!M20</f>
        <v>0</v>
      </c>
      <c r="AJ20" s="75">
        <f>PXIL!S20</f>
        <v>0</v>
      </c>
      <c r="AK20" s="75">
        <f>RTM_IEX!M20</f>
        <v>0.04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12.516354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0.21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0.11287191520000002</v>
      </c>
      <c r="AD21">
        <f t="shared" si="1"/>
        <v>12.713482084800001</v>
      </c>
      <c r="AE21">
        <v>0</v>
      </c>
      <c r="AF21" s="26"/>
      <c r="AG21">
        <f t="shared" si="2"/>
        <v>12.713482084800001</v>
      </c>
      <c r="AI21" s="75">
        <f>PXIL!M21</f>
        <v>0</v>
      </c>
      <c r="AJ21" s="75">
        <f>PXIL!S21</f>
        <v>0</v>
      </c>
      <c r="AK21" s="75">
        <f>RTM_IEX!M21</f>
        <v>0.1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12.150143999999999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0.1071852672</v>
      </c>
      <c r="AD22">
        <f t="shared" si="1"/>
        <v>12.072958732799998</v>
      </c>
      <c r="AE22">
        <v>0</v>
      </c>
      <c r="AF22" s="26"/>
      <c r="AG22">
        <f t="shared" si="2"/>
        <v>12.072958732799998</v>
      </c>
      <c r="AI22" s="75">
        <f>PXIL!M22</f>
        <v>0</v>
      </c>
      <c r="AJ22" s="75">
        <f>PXIL!S22</f>
        <v>0</v>
      </c>
      <c r="AK22" s="75">
        <f>RTM_IEX!M22</f>
        <v>0.03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12.516354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0.11234391520000001</v>
      </c>
      <c r="AD23">
        <f t="shared" si="1"/>
        <v>12.654010084799999</v>
      </c>
      <c r="AE23">
        <v>0</v>
      </c>
      <c r="AF23" s="26"/>
      <c r="AG23">
        <f t="shared" si="2"/>
        <v>12.654010084799999</v>
      </c>
      <c r="AI23" s="75">
        <f>PXIL!M23</f>
        <v>0</v>
      </c>
      <c r="AJ23" s="75">
        <f>PXIL!S23</f>
        <v>0</v>
      </c>
      <c r="AK23" s="75">
        <f>RTM_IEX!M23</f>
        <v>0.08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12.516354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0.17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0.11243191520000001</v>
      </c>
      <c r="AD24">
        <f t="shared" si="1"/>
        <v>12.663922084799999</v>
      </c>
      <c r="AE24">
        <v>0</v>
      </c>
      <c r="AF24" s="26"/>
      <c r="AG24">
        <f t="shared" si="2"/>
        <v>12.663922084799999</v>
      </c>
      <c r="AI24" s="75">
        <f>PXIL!M24</f>
        <v>0</v>
      </c>
      <c r="AJ24" s="75">
        <f>PXIL!S24</f>
        <v>0</v>
      </c>
      <c r="AK24" s="75">
        <f>RTM_IEX!M24</f>
        <v>0.09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12.516354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0.72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0.1177119152</v>
      </c>
      <c r="AD25">
        <f t="shared" si="1"/>
        <v>13.258642084800002</v>
      </c>
      <c r="AE25">
        <v>0</v>
      </c>
      <c r="AF25" s="26"/>
      <c r="AG25">
        <f t="shared" si="2"/>
        <v>13.258642084800002</v>
      </c>
      <c r="AI25" s="75">
        <f>PXIL!M25</f>
        <v>0</v>
      </c>
      <c r="AJ25" s="75">
        <f>PXIL!S25</f>
        <v>0</v>
      </c>
      <c r="AK25" s="75">
        <f>RTM_IEX!M25</f>
        <v>0.14000000000000001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12.516354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7.0000000000000007E-2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0.1114639152</v>
      </c>
      <c r="AD26">
        <f t="shared" si="1"/>
        <v>12.5548900848</v>
      </c>
      <c r="AE26">
        <v>0</v>
      </c>
      <c r="AF26" s="26"/>
      <c r="AG26">
        <f t="shared" si="2"/>
        <v>12.5548900848</v>
      </c>
      <c r="AI26" s="75">
        <f>PXIL!M26</f>
        <v>0</v>
      </c>
      <c r="AJ26" s="75">
        <f>PXIL!S26</f>
        <v>0</v>
      </c>
      <c r="AK26" s="75">
        <f>RTM_IEX!M26</f>
        <v>0.08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12.516354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0.04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0.1118159152</v>
      </c>
      <c r="AD27">
        <f t="shared" si="1"/>
        <v>12.5945380848</v>
      </c>
      <c r="AE27">
        <v>0</v>
      </c>
      <c r="AF27" s="26"/>
      <c r="AG27">
        <f t="shared" si="2"/>
        <v>12.5945380848</v>
      </c>
      <c r="AI27" s="75">
        <f>PXIL!M27</f>
        <v>0</v>
      </c>
      <c r="AJ27" s="75">
        <f>PXIL!S27</f>
        <v>0</v>
      </c>
      <c r="AK27" s="75">
        <f>RTM_IEX!M27</f>
        <v>0.15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12.516354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0.11366391520000001</v>
      </c>
      <c r="AD28">
        <f t="shared" si="1"/>
        <v>12.8026900848</v>
      </c>
      <c r="AE28">
        <v>0</v>
      </c>
      <c r="AF28" s="26"/>
      <c r="AG28">
        <f t="shared" si="2"/>
        <v>12.8026900848</v>
      </c>
      <c r="AI28" s="75">
        <f>PXIL!M28</f>
        <v>0</v>
      </c>
      <c r="AJ28" s="75">
        <f>PXIL!S28</f>
        <v>0</v>
      </c>
      <c r="AK28" s="75">
        <f>RTM_IEX!M28</f>
        <v>0.15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12.516354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0.11031991519999999</v>
      </c>
      <c r="AD29">
        <f t="shared" si="1"/>
        <v>12.426034084799999</v>
      </c>
      <c r="AE29">
        <v>0</v>
      </c>
      <c r="AF29" s="26"/>
      <c r="AG29">
        <f t="shared" si="2"/>
        <v>12.426034084799999</v>
      </c>
      <c r="AI29" s="75">
        <f>PXIL!M29</f>
        <v>0</v>
      </c>
      <c r="AJ29" s="75">
        <f>PXIL!S29</f>
        <v>0</v>
      </c>
      <c r="AK29" s="75">
        <f>RTM_IEX!M29</f>
        <v>0.02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12.516354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0.41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0.11454391520000001</v>
      </c>
      <c r="AD30">
        <f t="shared" si="1"/>
        <v>12.901810084799999</v>
      </c>
      <c r="AE30">
        <v>0</v>
      </c>
      <c r="AF30" s="26"/>
      <c r="AG30">
        <f t="shared" si="2"/>
        <v>12.901810084799999</v>
      </c>
      <c r="AI30" s="75">
        <f>PXIL!M30</f>
        <v>0</v>
      </c>
      <c r="AJ30" s="75">
        <f>PXIL!S30</f>
        <v>0</v>
      </c>
      <c r="AK30" s="75">
        <f>RTM_IEX!M30</f>
        <v>0.09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12.516354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0.11357591520000002</v>
      </c>
      <c r="AD31">
        <f t="shared" si="1"/>
        <v>12.7927780848</v>
      </c>
      <c r="AE31">
        <v>0</v>
      </c>
      <c r="AF31" s="26"/>
      <c r="AG31">
        <f t="shared" si="2"/>
        <v>12.7927780848</v>
      </c>
      <c r="AI31" s="75">
        <f>PXIL!M31</f>
        <v>0</v>
      </c>
      <c r="AJ31" s="75">
        <f>PXIL!S31</f>
        <v>0</v>
      </c>
      <c r="AK31" s="75">
        <f>RTM_IEX!M31</f>
        <v>0.09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12.516354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1.04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0.12061591519999999</v>
      </c>
      <c r="AD32">
        <f t="shared" si="1"/>
        <v>13.585738084799999</v>
      </c>
      <c r="AE32">
        <v>0</v>
      </c>
      <c r="AF32" s="26"/>
      <c r="AG32">
        <f t="shared" si="2"/>
        <v>13.585738084799999</v>
      </c>
      <c r="AI32" s="75">
        <f>PXIL!M32</f>
        <v>0</v>
      </c>
      <c r="AJ32" s="75">
        <f>PXIL!S32</f>
        <v>0</v>
      </c>
      <c r="AK32" s="75">
        <f>RTM_IEX!M32</f>
        <v>0.15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12.516354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0.11058391519999999</v>
      </c>
      <c r="AD33">
        <f t="shared" si="1"/>
        <v>12.455770084800001</v>
      </c>
      <c r="AE33">
        <v>0</v>
      </c>
      <c r="AF33" s="26"/>
      <c r="AG33">
        <f t="shared" si="2"/>
        <v>12.455770084800001</v>
      </c>
      <c r="AI33" s="75">
        <f>PXIL!M33</f>
        <v>0</v>
      </c>
      <c r="AJ33" s="75">
        <f>PXIL!S33</f>
        <v>0</v>
      </c>
      <c r="AK33" s="75">
        <f>RTM_IEX!M33</f>
        <v>0.05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12.516354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0.31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0.11454391520000001</v>
      </c>
      <c r="AD34">
        <f t="shared" si="1"/>
        <v>12.901810084799999</v>
      </c>
      <c r="AE34">
        <v>0</v>
      </c>
      <c r="AF34" s="26"/>
      <c r="AG34">
        <f t="shared" si="2"/>
        <v>12.901810084799999</v>
      </c>
      <c r="AI34" s="75">
        <f>PXIL!M34</f>
        <v>0</v>
      </c>
      <c r="AJ34" s="75">
        <f>PXIL!S34</f>
        <v>0</v>
      </c>
      <c r="AK34" s="75">
        <f>RTM_IEX!M34</f>
        <v>0.19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12.516354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0.56000000000000005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0.11507191520000001</v>
      </c>
      <c r="AD35">
        <f t="shared" si="1"/>
        <v>12.961282084800001</v>
      </c>
      <c r="AE35">
        <v>0</v>
      </c>
      <c r="AF35" s="26"/>
      <c r="AG35">
        <f t="shared" si="2"/>
        <v>12.961282084800001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12.516354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0.1101439152</v>
      </c>
      <c r="AD36">
        <f t="shared" si="1"/>
        <v>12.4062100848</v>
      </c>
      <c r="AE36">
        <v>0</v>
      </c>
      <c r="AF36" s="26"/>
      <c r="AG36">
        <f t="shared" si="2"/>
        <v>12.4062100848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12.516354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0.11718391520000002</v>
      </c>
      <c r="AD37">
        <f t="shared" si="1"/>
        <v>13.1991700848</v>
      </c>
      <c r="AE37">
        <v>0</v>
      </c>
      <c r="AF37" s="26"/>
      <c r="AG37">
        <f t="shared" si="2"/>
        <v>13.1991700848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12.516354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0.86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0.1235199152</v>
      </c>
      <c r="AD38">
        <f t="shared" si="1"/>
        <v>13.9128340848</v>
      </c>
      <c r="AE38">
        <v>0</v>
      </c>
      <c r="AF38" s="26"/>
      <c r="AG38">
        <f t="shared" si="2"/>
        <v>13.9128340848</v>
      </c>
      <c r="AI38" s="75">
        <f>PXIL!M38</f>
        <v>0</v>
      </c>
      <c r="AJ38" s="75">
        <f>PXIL!S38</f>
        <v>0</v>
      </c>
      <c r="AK38" s="75">
        <f>RTM_IEX!M38</f>
        <v>0.66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12.516354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1.75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0.12554391519999999</v>
      </c>
      <c r="AD39">
        <f t="shared" si="1"/>
        <v>14.1408100848</v>
      </c>
      <c r="AE39">
        <v>0</v>
      </c>
      <c r="AF39" s="26"/>
      <c r="AG39">
        <f t="shared" si="2"/>
        <v>14.1408100848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12.516354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0.23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0.11216791520000001</v>
      </c>
      <c r="AD40">
        <f t="shared" si="1"/>
        <v>12.6341860848</v>
      </c>
      <c r="AE40">
        <v>0</v>
      </c>
      <c r="AF40" s="26"/>
      <c r="AG40">
        <f t="shared" si="2"/>
        <v>12.6341860848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12.516354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0.82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0.11735991520000001</v>
      </c>
      <c r="AD41">
        <f t="shared" si="1"/>
        <v>13.2189940848</v>
      </c>
      <c r="AE41">
        <v>0</v>
      </c>
      <c r="AF41" s="26"/>
      <c r="AG41">
        <f t="shared" si="2"/>
        <v>13.2189940848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12.516354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0.11234391520000001</v>
      </c>
      <c r="AD42">
        <f t="shared" si="1"/>
        <v>12.654010084799999</v>
      </c>
      <c r="AE42">
        <v>0</v>
      </c>
      <c r="AF42" s="26"/>
      <c r="AG42">
        <f t="shared" si="2"/>
        <v>12.654010084799999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12.516354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0.1101439152</v>
      </c>
      <c r="AD43">
        <f t="shared" si="1"/>
        <v>12.4062100848</v>
      </c>
      <c r="AE43">
        <v>0</v>
      </c>
      <c r="AF43" s="26"/>
      <c r="AG43">
        <f t="shared" si="2"/>
        <v>12.4062100848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12.516354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0.11850391520000002</v>
      </c>
      <c r="AD44">
        <f t="shared" si="1"/>
        <v>13.347850084800001</v>
      </c>
      <c r="AE44">
        <v>0</v>
      </c>
      <c r="AF44" s="26"/>
      <c r="AG44">
        <f t="shared" si="2"/>
        <v>13.347850084800001</v>
      </c>
      <c r="AI44" s="75">
        <f>PXIL!M44</f>
        <v>0</v>
      </c>
      <c r="AJ44" s="75">
        <f>PXIL!S44</f>
        <v>0</v>
      </c>
      <c r="AK44" s="75">
        <f>RTM_IEX!M44</f>
        <v>0.8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12.516354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0.1101439152</v>
      </c>
      <c r="AD45">
        <f t="shared" si="1"/>
        <v>12.4062100848</v>
      </c>
      <c r="AE45">
        <v>0</v>
      </c>
      <c r="AF45" s="26"/>
      <c r="AG45">
        <f t="shared" si="2"/>
        <v>12.4062100848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12.516354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1.1599999999999999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0.12035191520000001</v>
      </c>
      <c r="AD46">
        <f t="shared" si="1"/>
        <v>13.556002084799999</v>
      </c>
      <c r="AE46">
        <v>0</v>
      </c>
      <c r="AF46" s="26"/>
      <c r="AG46">
        <f t="shared" si="2"/>
        <v>13.556002084799999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12.516354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0.1101439152</v>
      </c>
      <c r="AD47">
        <f t="shared" si="1"/>
        <v>12.4062100848</v>
      </c>
      <c r="AE47">
        <v>0</v>
      </c>
      <c r="AF47" s="26"/>
      <c r="AG47">
        <f t="shared" si="2"/>
        <v>12.4062100848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12.516354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0.11383991519999999</v>
      </c>
      <c r="AD48">
        <f t="shared" si="1"/>
        <v>12.8225140848</v>
      </c>
      <c r="AE48">
        <v>0</v>
      </c>
      <c r="AF48" s="26"/>
      <c r="AG48">
        <f t="shared" si="2"/>
        <v>12.8225140848</v>
      </c>
      <c r="AI48" s="75">
        <f>PXIL!M48</f>
        <v>0</v>
      </c>
      <c r="AJ48" s="75">
        <f>PXIL!S48</f>
        <v>0</v>
      </c>
      <c r="AK48" s="75">
        <f>RTM_IEX!M48</f>
        <v>0.31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8.9288640000000008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8.0246003200000013E-2</v>
      </c>
      <c r="AD49">
        <f t="shared" si="1"/>
        <v>9.0386179968000011</v>
      </c>
      <c r="AE49">
        <v>0</v>
      </c>
      <c r="AF49" s="26"/>
      <c r="AG49">
        <f t="shared" si="2"/>
        <v>9.0386179968000011</v>
      </c>
      <c r="AI49" s="75">
        <f>PXIL!M49</f>
        <v>0</v>
      </c>
      <c r="AJ49" s="75">
        <f>PXIL!S49</f>
        <v>0</v>
      </c>
      <c r="AK49" s="75">
        <f>RTM_IEX!M49</f>
        <v>0.19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8.9288640000000008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7.9278003200000002E-2</v>
      </c>
      <c r="AD50">
        <f t="shared" si="1"/>
        <v>8.9295859968000002</v>
      </c>
      <c r="AE50">
        <v>0</v>
      </c>
      <c r="AF50" s="26"/>
      <c r="AG50">
        <f t="shared" si="2"/>
        <v>8.9295859968000002</v>
      </c>
      <c r="AI50" s="75">
        <f>PXIL!M50</f>
        <v>0</v>
      </c>
      <c r="AJ50" s="75">
        <f>PXIL!S50</f>
        <v>0</v>
      </c>
      <c r="AK50" s="75">
        <f>RTM_IEX!M50</f>
        <v>0.08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8.9288640000000008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7.9718003200000012E-2</v>
      </c>
      <c r="AD51">
        <f t="shared" si="1"/>
        <v>8.9791459968000016</v>
      </c>
      <c r="AE51">
        <v>0</v>
      </c>
      <c r="AF51" s="26"/>
      <c r="AG51">
        <f t="shared" si="2"/>
        <v>8.9791459968000016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8.9288640000000008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7.8574003200000006E-2</v>
      </c>
      <c r="AD52">
        <f t="shared" si="1"/>
        <v>8.8502899968000008</v>
      </c>
      <c r="AE52">
        <v>0</v>
      </c>
      <c r="AF52" s="26"/>
      <c r="AG52">
        <f t="shared" si="2"/>
        <v>8.8502899968000008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8.9288640000000008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0.42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8.2270003200000011E-2</v>
      </c>
      <c r="AD53">
        <f t="shared" si="1"/>
        <v>9.2665939968000011</v>
      </c>
      <c r="AE53">
        <v>0</v>
      </c>
      <c r="AF53" s="26"/>
      <c r="AG53">
        <f t="shared" si="2"/>
        <v>9.2665939968000011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8.9288640000000008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7.9718003200000012E-2</v>
      </c>
      <c r="AD54">
        <f t="shared" si="1"/>
        <v>8.9791459968000016</v>
      </c>
      <c r="AE54">
        <v>0</v>
      </c>
      <c r="AF54" s="26"/>
      <c r="AG54">
        <f t="shared" si="2"/>
        <v>8.9791459968000016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8.9288640000000008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7.8574003200000006E-2</v>
      </c>
      <c r="AD55">
        <f t="shared" si="1"/>
        <v>8.8502899968000008</v>
      </c>
      <c r="AE55">
        <v>0</v>
      </c>
      <c r="AF55" s="26"/>
      <c r="AG55">
        <f t="shared" si="2"/>
        <v>8.8502899968000008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8.9288640000000008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8.1918003200000006E-2</v>
      </c>
      <c r="AD56">
        <f t="shared" si="1"/>
        <v>9.2269459968000014</v>
      </c>
      <c r="AE56">
        <v>0</v>
      </c>
      <c r="AF56" s="26"/>
      <c r="AG56">
        <f t="shared" si="2"/>
        <v>9.2269459968000014</v>
      </c>
      <c r="AI56" s="75">
        <f>PXIL!M56</f>
        <v>0</v>
      </c>
      <c r="AJ56" s="75">
        <f>PXIL!S56</f>
        <v>0</v>
      </c>
      <c r="AK56" s="75">
        <f>RTM_IEX!M56</f>
        <v>0.38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8.9288640000000008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8.0070003200000003E-2</v>
      </c>
      <c r="AD57">
        <f t="shared" si="1"/>
        <v>9.0187939968000013</v>
      </c>
      <c r="AE57">
        <v>0</v>
      </c>
      <c r="AF57" s="26"/>
      <c r="AG57">
        <f t="shared" si="2"/>
        <v>9.0187939968000013</v>
      </c>
      <c r="AI57" s="75">
        <f>PXIL!M57</f>
        <v>0</v>
      </c>
      <c r="AJ57" s="75">
        <f>PXIL!S57</f>
        <v>0</v>
      </c>
      <c r="AK57" s="75">
        <f>RTM_IEX!M57</f>
        <v>0.17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8.9288640000000008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8.0158003200000008E-2</v>
      </c>
      <c r="AD58">
        <f t="shared" si="1"/>
        <v>9.0287059968000012</v>
      </c>
      <c r="AE58">
        <v>0</v>
      </c>
      <c r="AF58" s="26"/>
      <c r="AG58">
        <f t="shared" si="2"/>
        <v>9.0287059968000012</v>
      </c>
      <c r="AI58" s="75">
        <f>PXIL!M58</f>
        <v>0</v>
      </c>
      <c r="AJ58" s="75">
        <f>PXIL!S58</f>
        <v>0</v>
      </c>
      <c r="AK58" s="75">
        <f>RTM_IEX!M58</f>
        <v>0.18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8.9288640000000008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7.9278003200000002E-2</v>
      </c>
      <c r="AD59">
        <f t="shared" si="1"/>
        <v>8.9295859968000002</v>
      </c>
      <c r="AE59">
        <v>0</v>
      </c>
      <c r="AF59" s="26"/>
      <c r="AG59">
        <f t="shared" si="2"/>
        <v>8.9295859968000002</v>
      </c>
      <c r="AI59" s="75">
        <f>PXIL!M59</f>
        <v>0</v>
      </c>
      <c r="AJ59" s="75">
        <f>PXIL!S59</f>
        <v>0</v>
      </c>
      <c r="AK59" s="75">
        <f>RTM_IEX!M59</f>
        <v>0.08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8.9288640000000008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0.13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8.0686003200000009E-2</v>
      </c>
      <c r="AD60">
        <f t="shared" si="1"/>
        <v>9.0881779968000007</v>
      </c>
      <c r="AE60">
        <v>0</v>
      </c>
      <c r="AF60" s="26"/>
      <c r="AG60">
        <f t="shared" si="2"/>
        <v>9.0881779968000007</v>
      </c>
      <c r="AI60" s="75">
        <f>PXIL!M60</f>
        <v>0</v>
      </c>
      <c r="AJ60" s="75">
        <f>PXIL!S60</f>
        <v>0</v>
      </c>
      <c r="AK60" s="75">
        <f>RTM_IEX!M60</f>
        <v>0.11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8.9288640000000008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7.9190003200000011E-2</v>
      </c>
      <c r="AD61">
        <f t="shared" si="1"/>
        <v>8.9196739968000003</v>
      </c>
      <c r="AE61">
        <v>0</v>
      </c>
      <c r="AF61" s="26"/>
      <c r="AG61">
        <f t="shared" si="2"/>
        <v>8.9196739968000003</v>
      </c>
      <c r="AI61" s="75">
        <f>PXIL!M61</f>
        <v>0</v>
      </c>
      <c r="AJ61" s="75">
        <f>PXIL!S61</f>
        <v>0</v>
      </c>
      <c r="AK61" s="75">
        <f>RTM_IEX!M61</f>
        <v>7.0000000000000007E-2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8.9288640000000008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7.9102003200000007E-2</v>
      </c>
      <c r="AD62">
        <f t="shared" si="1"/>
        <v>8.9097619968000021</v>
      </c>
      <c r="AE62">
        <v>0</v>
      </c>
      <c r="AF62" s="26"/>
      <c r="AG62">
        <f t="shared" si="2"/>
        <v>8.9097619968000021</v>
      </c>
      <c r="AI62" s="75">
        <f>PXIL!M62</f>
        <v>0</v>
      </c>
      <c r="AJ62" s="75">
        <f>PXIL!S62</f>
        <v>0</v>
      </c>
      <c r="AK62" s="75">
        <f>RTM_IEX!M62</f>
        <v>0.06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8.9288640000000008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7.9014003200000002E-2</v>
      </c>
      <c r="AD63">
        <f t="shared" si="1"/>
        <v>8.8998499968000022</v>
      </c>
      <c r="AE63">
        <v>0</v>
      </c>
      <c r="AF63" s="26"/>
      <c r="AG63">
        <f t="shared" si="2"/>
        <v>8.8998499968000022</v>
      </c>
      <c r="AI63" s="75">
        <f>PXIL!M63</f>
        <v>0</v>
      </c>
      <c r="AJ63" s="75">
        <f>PXIL!S63</f>
        <v>0</v>
      </c>
      <c r="AK63" s="75">
        <f>RTM_IEX!M63</f>
        <v>0.05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8.9288640000000008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7.8838003200000006E-2</v>
      </c>
      <c r="AD64">
        <f t="shared" si="1"/>
        <v>8.8800259968000006</v>
      </c>
      <c r="AE64">
        <v>0</v>
      </c>
      <c r="AF64" s="26"/>
      <c r="AG64">
        <f t="shared" si="2"/>
        <v>8.8800259968000006</v>
      </c>
      <c r="AI64" s="75">
        <f>PXIL!M64</f>
        <v>0</v>
      </c>
      <c r="AJ64" s="75">
        <f>PXIL!S64</f>
        <v>0</v>
      </c>
      <c r="AK64" s="75">
        <f>RTM_IEX!M64</f>
        <v>0.03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8.9288640000000008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0.14000000000000001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8.0422003200000022E-2</v>
      </c>
      <c r="AD65">
        <f t="shared" si="1"/>
        <v>9.058441996800001</v>
      </c>
      <c r="AE65">
        <v>0</v>
      </c>
      <c r="AF65" s="26"/>
      <c r="AG65">
        <f t="shared" si="2"/>
        <v>9.058441996800001</v>
      </c>
      <c r="AI65" s="75">
        <f>PXIL!M65</f>
        <v>0</v>
      </c>
      <c r="AJ65" s="75">
        <f>PXIL!S65</f>
        <v>0</v>
      </c>
      <c r="AK65" s="75">
        <f>RTM_IEX!M65</f>
        <v>7.0000000000000007E-2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8.9288640000000008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7.9014003200000002E-2</v>
      </c>
      <c r="AD66">
        <f t="shared" si="1"/>
        <v>8.8998499968000022</v>
      </c>
      <c r="AE66">
        <v>0</v>
      </c>
      <c r="AF66" s="26"/>
      <c r="AG66">
        <f t="shared" si="2"/>
        <v>8.8998499968000022</v>
      </c>
      <c r="AI66" s="75">
        <f>PXIL!M66</f>
        <v>0</v>
      </c>
      <c r="AJ66" s="75">
        <f>PXIL!S66</f>
        <v>0</v>
      </c>
      <c r="AK66" s="75">
        <f>RTM_IEX!M66</f>
        <v>0.05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8.9288640000000008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0.37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8.3942003200000004E-2</v>
      </c>
      <c r="AD67">
        <f t="shared" si="1"/>
        <v>9.4549219967999996</v>
      </c>
      <c r="AE67">
        <v>0</v>
      </c>
      <c r="AF67" s="26"/>
      <c r="AG67">
        <f t="shared" si="2"/>
        <v>9.4549219967999996</v>
      </c>
      <c r="AI67" s="75">
        <f>PXIL!M67</f>
        <v>0</v>
      </c>
      <c r="AJ67" s="75">
        <f>PXIL!S67</f>
        <v>0</v>
      </c>
      <c r="AK67" s="75">
        <f>RTM_IEX!M67</f>
        <v>0.24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8.9288640000000008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0.14000000000000001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8.1742003200000024E-2</v>
      </c>
      <c r="AD68">
        <f t="shared" ref="AD68:AD98" si="4">SUM(B68:AB68,AI68:AR68)-AC68</f>
        <v>9.2071219968000015</v>
      </c>
      <c r="AE68">
        <v>0</v>
      </c>
      <c r="AF68" s="26"/>
      <c r="AG68">
        <f t="shared" ref="AG68:AG98" si="5">SUM(AD68:AF68)</f>
        <v>9.2071219968000015</v>
      </c>
      <c r="AI68" s="75">
        <f>PXIL!M68</f>
        <v>0</v>
      </c>
      <c r="AJ68" s="75">
        <f>PXIL!S68</f>
        <v>0</v>
      </c>
      <c r="AK68" s="75">
        <f>RTM_IEX!M68</f>
        <v>0.22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8.9288640000000008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8.2270003200000011E-2</v>
      </c>
      <c r="AD69">
        <f t="shared" si="4"/>
        <v>9.2665939968000011</v>
      </c>
      <c r="AE69">
        <v>0</v>
      </c>
      <c r="AF69" s="26"/>
      <c r="AG69">
        <f t="shared" si="5"/>
        <v>9.2665939968000011</v>
      </c>
      <c r="AI69" s="75">
        <f>PXIL!M69</f>
        <v>0</v>
      </c>
      <c r="AJ69" s="75">
        <f>PXIL!S69</f>
        <v>0</v>
      </c>
      <c r="AK69" s="75">
        <f>RTM_IEX!M69</f>
        <v>0.33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8.9288640000000008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0.12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8.3150003200000003E-2</v>
      </c>
      <c r="AD70">
        <f t="shared" si="4"/>
        <v>9.3657139968000003</v>
      </c>
      <c r="AE70">
        <v>0</v>
      </c>
      <c r="AF70" s="26"/>
      <c r="AG70">
        <f t="shared" si="5"/>
        <v>9.3657139968000003</v>
      </c>
      <c r="AI70" s="75">
        <f>PXIL!M70</f>
        <v>0</v>
      </c>
      <c r="AJ70" s="75">
        <f>PXIL!S70</f>
        <v>0</v>
      </c>
      <c r="AK70" s="75">
        <f>RTM_IEX!M70</f>
        <v>0.4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8.9288640000000008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8.1918003200000006E-2</v>
      </c>
      <c r="AD71">
        <f t="shared" si="4"/>
        <v>9.2269459968000014</v>
      </c>
      <c r="AE71">
        <v>0</v>
      </c>
      <c r="AF71" s="26"/>
      <c r="AG71">
        <f t="shared" si="5"/>
        <v>9.2269459968000014</v>
      </c>
      <c r="AI71" s="75">
        <f>PXIL!M71</f>
        <v>0</v>
      </c>
      <c r="AJ71" s="75">
        <f>PXIL!S71</f>
        <v>0</v>
      </c>
      <c r="AK71" s="75">
        <f>RTM_IEX!M71</f>
        <v>0.38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8.9288640000000008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8.535000320000001E-2</v>
      </c>
      <c r="AD72">
        <f t="shared" si="4"/>
        <v>9.6135139968000001</v>
      </c>
      <c r="AE72">
        <v>0</v>
      </c>
      <c r="AF72" s="26"/>
      <c r="AG72">
        <f t="shared" si="5"/>
        <v>9.6135139968000001</v>
      </c>
      <c r="AI72" s="75">
        <f>PXIL!M72</f>
        <v>0</v>
      </c>
      <c r="AJ72" s="75">
        <f>PXIL!S72</f>
        <v>0</v>
      </c>
      <c r="AK72" s="75">
        <f>RTM_IEX!M72</f>
        <v>0.52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8.9288640000000008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0.01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8.3854003200000013E-2</v>
      </c>
      <c r="AD73">
        <f t="shared" si="4"/>
        <v>9.4450099967999996</v>
      </c>
      <c r="AE73">
        <v>0</v>
      </c>
      <c r="AF73" s="26"/>
      <c r="AG73">
        <f t="shared" si="5"/>
        <v>9.4450099967999996</v>
      </c>
      <c r="AI73" s="75">
        <f>PXIL!M73</f>
        <v>0</v>
      </c>
      <c r="AJ73" s="75">
        <f>PXIL!S73</f>
        <v>0</v>
      </c>
      <c r="AK73" s="75">
        <f>RTM_IEX!M73</f>
        <v>0.59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8.9288640000000008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0.78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9.5646003199999996E-2</v>
      </c>
      <c r="AD74">
        <f t="shared" si="4"/>
        <v>10.7732179968</v>
      </c>
      <c r="AE74">
        <v>0</v>
      </c>
      <c r="AF74" s="26"/>
      <c r="AG74">
        <f t="shared" si="5"/>
        <v>10.7732179968</v>
      </c>
      <c r="AI74" s="75">
        <f>PXIL!M74</f>
        <v>0</v>
      </c>
      <c r="AJ74" s="75">
        <f>PXIL!S74</f>
        <v>0</v>
      </c>
      <c r="AK74" s="75">
        <f>RTM_IEX!M74</f>
        <v>1.1599999999999999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8.9288640000000008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0.47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9.1862003200000014E-2</v>
      </c>
      <c r="AD75">
        <f t="shared" si="4"/>
        <v>10.347001996800003</v>
      </c>
      <c r="AE75">
        <v>0</v>
      </c>
      <c r="AF75" s="26"/>
      <c r="AG75">
        <f t="shared" si="5"/>
        <v>10.347001996800003</v>
      </c>
      <c r="AI75" s="75">
        <f>PXIL!M75</f>
        <v>0</v>
      </c>
      <c r="AJ75" s="75">
        <f>PXIL!S75</f>
        <v>0</v>
      </c>
      <c r="AK75" s="75">
        <f>RTM_IEX!M75</f>
        <v>1.04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8.9288640000000008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0.24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8.7022003200000003E-2</v>
      </c>
      <c r="AD76">
        <f t="shared" si="4"/>
        <v>9.8018419968000021</v>
      </c>
      <c r="AE76">
        <v>0</v>
      </c>
      <c r="AF76" s="26"/>
      <c r="AG76">
        <f t="shared" si="5"/>
        <v>9.8018419968000021</v>
      </c>
      <c r="AI76" s="75">
        <f>PXIL!M76</f>
        <v>0</v>
      </c>
      <c r="AJ76" s="75">
        <f>PXIL!S76</f>
        <v>0</v>
      </c>
      <c r="AK76" s="75">
        <f>RTM_IEX!M76</f>
        <v>0.72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8.9288640000000008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0.16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8.5702003200000015E-2</v>
      </c>
      <c r="AD77">
        <f t="shared" si="4"/>
        <v>9.6531619968000015</v>
      </c>
      <c r="AE77">
        <v>0</v>
      </c>
      <c r="AF77" s="26"/>
      <c r="AG77">
        <f t="shared" si="5"/>
        <v>9.6531619968000015</v>
      </c>
      <c r="AI77" s="75">
        <f>PXIL!M77</f>
        <v>0</v>
      </c>
      <c r="AJ77" s="75">
        <f>PXIL!S77</f>
        <v>0</v>
      </c>
      <c r="AK77" s="75">
        <f>RTM_IEX!M77</f>
        <v>0.65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8.9288640000000008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8.3326003200000012E-2</v>
      </c>
      <c r="AD78">
        <f t="shared" si="4"/>
        <v>9.3855379968000001</v>
      </c>
      <c r="AE78">
        <v>0</v>
      </c>
      <c r="AF78" s="26"/>
      <c r="AG78">
        <f t="shared" si="5"/>
        <v>9.3855379968000001</v>
      </c>
      <c r="AI78" s="75">
        <f>PXIL!M78</f>
        <v>0</v>
      </c>
      <c r="AJ78" s="75">
        <f>PXIL!S78</f>
        <v>0</v>
      </c>
      <c r="AK78" s="75">
        <f>RTM_IEX!M78</f>
        <v>0.51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8.9288640000000008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8.5614003200000011E-2</v>
      </c>
      <c r="AD79">
        <f t="shared" si="4"/>
        <v>9.6432499968000016</v>
      </c>
      <c r="AE79">
        <v>0</v>
      </c>
      <c r="AF79" s="26"/>
      <c r="AG79">
        <f t="shared" si="5"/>
        <v>9.6432499968000016</v>
      </c>
      <c r="AI79" s="75">
        <f>PXIL!M79</f>
        <v>0</v>
      </c>
      <c r="AJ79" s="75">
        <f>PXIL!S79</f>
        <v>0</v>
      </c>
      <c r="AK79" s="75">
        <f>RTM_IEX!M79</f>
        <v>0.64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8.9288640000000008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0.33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8.7990003200000014E-2</v>
      </c>
      <c r="AD80">
        <f t="shared" si="4"/>
        <v>9.9108739968000013</v>
      </c>
      <c r="AE80">
        <v>0</v>
      </c>
      <c r="AF80" s="26"/>
      <c r="AG80">
        <f t="shared" si="5"/>
        <v>9.9108739968000013</v>
      </c>
      <c r="AI80" s="75">
        <f>PXIL!M80</f>
        <v>0</v>
      </c>
      <c r="AJ80" s="75">
        <f>PXIL!S80</f>
        <v>0</v>
      </c>
      <c r="AK80" s="75">
        <f>RTM_IEX!M80</f>
        <v>0.74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8.9288640000000008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8.7726003200000013E-2</v>
      </c>
      <c r="AD81">
        <f t="shared" si="4"/>
        <v>9.8811379968000015</v>
      </c>
      <c r="AE81">
        <v>0</v>
      </c>
      <c r="AF81" s="26"/>
      <c r="AG81">
        <f t="shared" si="5"/>
        <v>9.8811379968000015</v>
      </c>
      <c r="AI81" s="75">
        <f>PXIL!M81</f>
        <v>0</v>
      </c>
      <c r="AJ81" s="75">
        <f>PXIL!S81</f>
        <v>0</v>
      </c>
      <c r="AK81" s="75">
        <f>RTM_IEX!M81</f>
        <v>0.3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8.9288640000000008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0.16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8.2446003200000006E-2</v>
      </c>
      <c r="AD82">
        <f t="shared" si="4"/>
        <v>9.2864179968000009</v>
      </c>
      <c r="AE82">
        <v>0</v>
      </c>
      <c r="AF82" s="26"/>
      <c r="AG82">
        <f t="shared" si="5"/>
        <v>9.2864179968000009</v>
      </c>
      <c r="AI82" s="75">
        <f>PXIL!M82</f>
        <v>0</v>
      </c>
      <c r="AJ82" s="75">
        <f>PXIL!S82</f>
        <v>0</v>
      </c>
      <c r="AK82" s="75">
        <f>RTM_IEX!M82</f>
        <v>0.28000000000000003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10.874081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0.42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0.1016759128</v>
      </c>
      <c r="AD83">
        <f t="shared" si="4"/>
        <v>11.452405087200001</v>
      </c>
      <c r="AE83">
        <v>0</v>
      </c>
      <c r="AF83" s="26"/>
      <c r="AG83">
        <f t="shared" si="5"/>
        <v>11.452405087200001</v>
      </c>
      <c r="AI83" s="75">
        <f>PXIL!M83</f>
        <v>0</v>
      </c>
      <c r="AJ83" s="75">
        <f>PXIL!S83</f>
        <v>0</v>
      </c>
      <c r="AK83" s="75">
        <f>RTM_IEX!M83</f>
        <v>0.26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10.874081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0.48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0.1021159128</v>
      </c>
      <c r="AD84">
        <f t="shared" si="4"/>
        <v>11.5019650872</v>
      </c>
      <c r="AE84">
        <v>0</v>
      </c>
      <c r="AF84" s="26"/>
      <c r="AG84">
        <f t="shared" si="5"/>
        <v>11.5019650872</v>
      </c>
      <c r="AI84" s="75">
        <f>PXIL!M84</f>
        <v>0</v>
      </c>
      <c r="AJ84" s="75">
        <f>PXIL!S84</f>
        <v>0</v>
      </c>
      <c r="AK84" s="75">
        <f>RTM_IEX!M84</f>
        <v>0.25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10.874081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9.7451912800000012E-2</v>
      </c>
      <c r="AD85">
        <f t="shared" si="4"/>
        <v>10.976629087199999</v>
      </c>
      <c r="AE85">
        <v>0</v>
      </c>
      <c r="AF85" s="26"/>
      <c r="AG85">
        <f t="shared" si="5"/>
        <v>10.976629087199999</v>
      </c>
      <c r="AI85" s="75">
        <f>PXIL!M85</f>
        <v>0</v>
      </c>
      <c r="AJ85" s="75">
        <f>PXIL!S85</f>
        <v>0</v>
      </c>
      <c r="AK85" s="75">
        <f>RTM_IEX!M85</f>
        <v>0.2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10.874081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0.10123591280000002</v>
      </c>
      <c r="AD86">
        <f t="shared" si="4"/>
        <v>11.402845087200001</v>
      </c>
      <c r="AE86">
        <v>0</v>
      </c>
      <c r="AF86" s="26"/>
      <c r="AG86">
        <f t="shared" si="5"/>
        <v>11.402845087200001</v>
      </c>
      <c r="AI86" s="75">
        <f>PXIL!M86</f>
        <v>0</v>
      </c>
      <c r="AJ86" s="75">
        <f>PXIL!S86</f>
        <v>0</v>
      </c>
      <c r="AK86" s="75">
        <f>RTM_IEX!M86</f>
        <v>0.22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10.874081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0.12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9.8947912799999996E-2</v>
      </c>
      <c r="AD87">
        <f t="shared" si="4"/>
        <v>11.1451330872</v>
      </c>
      <c r="AE87">
        <v>0</v>
      </c>
      <c r="AF87" s="26"/>
      <c r="AG87">
        <f t="shared" si="5"/>
        <v>11.1451330872</v>
      </c>
      <c r="AI87" s="75">
        <f>PXIL!M87</f>
        <v>0</v>
      </c>
      <c r="AJ87" s="75">
        <f>PXIL!S87</f>
        <v>0</v>
      </c>
      <c r="AK87" s="75">
        <f>RTM_IEX!M87</f>
        <v>0.25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10.874081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0.46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0.10176391280000001</v>
      </c>
      <c r="AD88">
        <f t="shared" si="4"/>
        <v>11.462317087200002</v>
      </c>
      <c r="AE88">
        <v>0</v>
      </c>
      <c r="AF88" s="26"/>
      <c r="AG88">
        <f t="shared" si="5"/>
        <v>11.462317087200002</v>
      </c>
      <c r="AI88" s="75">
        <f>PXIL!M88</f>
        <v>0</v>
      </c>
      <c r="AJ88" s="75">
        <f>PXIL!S88</f>
        <v>0</v>
      </c>
      <c r="AK88" s="75">
        <f>RTM_IEX!M88</f>
        <v>0.23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10.874081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0.03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9.7363912800000008E-2</v>
      </c>
      <c r="AD89">
        <f t="shared" si="4"/>
        <v>10.966717087199999</v>
      </c>
      <c r="AE89">
        <v>0</v>
      </c>
      <c r="AF89" s="26"/>
      <c r="AG89">
        <f t="shared" si="5"/>
        <v>10.966717087199999</v>
      </c>
      <c r="AI89" s="75">
        <f>PXIL!M89</f>
        <v>0</v>
      </c>
      <c r="AJ89" s="75">
        <f>PXIL!S89</f>
        <v>0</v>
      </c>
      <c r="AK89" s="75">
        <f>RTM_IEX!M89</f>
        <v>0.16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10.874081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9.7011912800000016E-2</v>
      </c>
      <c r="AD90">
        <f t="shared" si="4"/>
        <v>10.927069087200001</v>
      </c>
      <c r="AE90">
        <v>0</v>
      </c>
      <c r="AF90" s="26"/>
      <c r="AG90">
        <f t="shared" si="5"/>
        <v>10.927069087200001</v>
      </c>
      <c r="AI90" s="75">
        <f>PXIL!M90</f>
        <v>0</v>
      </c>
      <c r="AJ90" s="75">
        <f>PXIL!S90</f>
        <v>0</v>
      </c>
      <c r="AK90" s="75">
        <f>RTM_IEX!M90</f>
        <v>0.15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10.874081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9.7187912800000012E-2</v>
      </c>
      <c r="AD91">
        <f t="shared" si="4"/>
        <v>10.946893087199999</v>
      </c>
      <c r="AE91">
        <v>0</v>
      </c>
      <c r="AF91" s="26"/>
      <c r="AG91">
        <f t="shared" si="5"/>
        <v>10.946893087199999</v>
      </c>
      <c r="AI91" s="75">
        <f>PXIL!M91</f>
        <v>0</v>
      </c>
      <c r="AJ91" s="75">
        <f>PXIL!S91</f>
        <v>0</v>
      </c>
      <c r="AK91" s="75">
        <f>RTM_IEX!M91</f>
        <v>0.17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10.874081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9.657191280000002E-2</v>
      </c>
      <c r="AD92">
        <f t="shared" si="4"/>
        <v>10.8775090872</v>
      </c>
      <c r="AE92">
        <v>0</v>
      </c>
      <c r="AF92" s="26"/>
      <c r="AG92">
        <f t="shared" si="5"/>
        <v>10.8775090872</v>
      </c>
      <c r="AI92" s="75">
        <f>PXIL!M92</f>
        <v>0</v>
      </c>
      <c r="AJ92" s="75">
        <f>PXIL!S92</f>
        <v>0</v>
      </c>
      <c r="AK92" s="75">
        <f>RTM_IEX!M92</f>
        <v>0.1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10.874081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9.7275912800000003E-2</v>
      </c>
      <c r="AD93">
        <f t="shared" si="4"/>
        <v>10.956805087199999</v>
      </c>
      <c r="AE93">
        <v>0</v>
      </c>
      <c r="AF93" s="26"/>
      <c r="AG93">
        <f t="shared" si="5"/>
        <v>10.956805087199999</v>
      </c>
      <c r="AI93" s="75">
        <f>PXIL!M93</f>
        <v>0</v>
      </c>
      <c r="AJ93" s="75">
        <f>PXIL!S93</f>
        <v>0</v>
      </c>
      <c r="AK93" s="75">
        <f>RTM_IEX!M93</f>
        <v>0.15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10.874081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9.7275912800000003E-2</v>
      </c>
      <c r="AD94">
        <f t="shared" si="4"/>
        <v>10.956805087199999</v>
      </c>
      <c r="AE94">
        <v>0</v>
      </c>
      <c r="AF94" s="26"/>
      <c r="AG94">
        <f t="shared" si="5"/>
        <v>10.956805087199999</v>
      </c>
      <c r="AI94" s="75">
        <f>PXIL!M94</f>
        <v>0</v>
      </c>
      <c r="AJ94" s="75">
        <f>PXIL!S94</f>
        <v>0</v>
      </c>
      <c r="AK94" s="75">
        <f>RTM_IEX!M94</f>
        <v>0.15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10.874081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9.7803912800000004E-2</v>
      </c>
      <c r="AD95">
        <f t="shared" si="4"/>
        <v>11.016277087200001</v>
      </c>
      <c r="AE95">
        <v>0</v>
      </c>
      <c r="AF95" s="26"/>
      <c r="AG95">
        <f t="shared" si="5"/>
        <v>11.016277087200001</v>
      </c>
      <c r="AI95" s="75">
        <f>PXIL!M95</f>
        <v>0</v>
      </c>
      <c r="AJ95" s="75">
        <f>PXIL!S95</f>
        <v>0</v>
      </c>
      <c r="AK95" s="75">
        <f>RTM_IEX!M95</f>
        <v>0.22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10.874081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9.7715912800000013E-2</v>
      </c>
      <c r="AD96">
        <f t="shared" si="4"/>
        <v>11.006365087200001</v>
      </c>
      <c r="AE96">
        <v>0</v>
      </c>
      <c r="AF96" s="26"/>
      <c r="AG96">
        <f t="shared" si="5"/>
        <v>11.006365087200001</v>
      </c>
      <c r="AI96" s="75">
        <f>PXIL!M96</f>
        <v>0</v>
      </c>
      <c r="AJ96" s="75">
        <f>PXIL!S96</f>
        <v>0</v>
      </c>
      <c r="AK96" s="75">
        <f>RTM_IEX!M96</f>
        <v>0.21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10.874081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9.8155912800000009E-2</v>
      </c>
      <c r="AD97">
        <f t="shared" si="4"/>
        <v>11.0559250872</v>
      </c>
      <c r="AE97">
        <v>0</v>
      </c>
      <c r="AF97" s="26"/>
      <c r="AG97">
        <f t="shared" si="5"/>
        <v>11.0559250872</v>
      </c>
      <c r="AI97" s="75">
        <f>PXIL!M97</f>
        <v>0</v>
      </c>
      <c r="AJ97" s="75">
        <f>PXIL!S97</f>
        <v>0</v>
      </c>
      <c r="AK97" s="75">
        <f>RTM_IEX!M97</f>
        <v>0.28000000000000003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10.874081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9.7891912800000008E-2</v>
      </c>
      <c r="AD98">
        <f t="shared" si="4"/>
        <v>11.026189087200001</v>
      </c>
      <c r="AE98">
        <v>0</v>
      </c>
      <c r="AF98" s="26"/>
      <c r="AG98">
        <f t="shared" si="5"/>
        <v>11.026189087200001</v>
      </c>
      <c r="AI98" s="75">
        <f>PXIL!M98</f>
        <v>0</v>
      </c>
      <c r="AJ98" s="75">
        <f>PXIL!S98</f>
        <v>0</v>
      </c>
      <c r="AK98" s="75">
        <f>RTM_IEX!M98</f>
        <v>0.25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0.25979358774999978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4.4575000000000023E-3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2.3627875722000004E-3</v>
      </c>
      <c r="AD99">
        <f t="shared" si="6"/>
        <v>0.26613580017779997</v>
      </c>
      <c r="AE99">
        <f t="shared" ref="AE99:AR99" si="8">SUM(AE3:AE98)/4000</f>
        <v>0</v>
      </c>
      <c r="AG99">
        <f t="shared" si="8"/>
        <v>0.26613580017779997</v>
      </c>
      <c r="AI99">
        <f t="shared" si="8"/>
        <v>0</v>
      </c>
      <c r="AJ99">
        <f t="shared" si="8"/>
        <v>0</v>
      </c>
      <c r="AK99">
        <f t="shared" si="8"/>
        <v>4.2475000000000013E-3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62</v>
      </c>
      <c r="C3" s="16">
        <f>'[1]28'!C5</f>
        <v>0</v>
      </c>
      <c r="D3" s="16">
        <f>'[1]28'!D5</f>
        <v>243</v>
      </c>
      <c r="E3" s="16">
        <f>'[1]28'!E5</f>
        <v>0</v>
      </c>
      <c r="F3" s="15">
        <f>SUM(B3:E3)</f>
        <v>305</v>
      </c>
      <c r="G3" s="15">
        <f>'[1]28'!H5</f>
        <v>62</v>
      </c>
      <c r="H3" s="16">
        <f>'[1]28'!I5</f>
        <v>0</v>
      </c>
      <c r="I3" s="16">
        <f>'[1]28'!J5</f>
        <v>203</v>
      </c>
      <c r="J3" s="16">
        <f>'[1]28'!K5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203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'[1]28'!B6</f>
        <v>62</v>
      </c>
      <c r="C4" s="16">
        <f>'[1]28'!C6</f>
        <v>0</v>
      </c>
      <c r="D4" s="16">
        <f>'[1]28'!D6</f>
        <v>243</v>
      </c>
      <c r="E4" s="16">
        <f>'[1]28'!E6</f>
        <v>0</v>
      </c>
      <c r="F4" s="15">
        <f>SUM(B4:E4)</f>
        <v>305</v>
      </c>
      <c r="G4" s="15">
        <f>'[1]28'!H6</f>
        <v>62</v>
      </c>
      <c r="H4" s="16">
        <f>'[1]28'!I6</f>
        <v>0</v>
      </c>
      <c r="I4" s="16">
        <f>'[1]28'!J6</f>
        <v>203</v>
      </c>
      <c r="J4" s="16">
        <f>'[1]28'!K6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203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'[1]28'!B7</f>
        <v>62</v>
      </c>
      <c r="C5" s="16">
        <f>'[1]28'!C7</f>
        <v>0</v>
      </c>
      <c r="D5" s="16">
        <f>'[1]28'!D7</f>
        <v>243</v>
      </c>
      <c r="E5" s="16">
        <f>'[1]28'!E7</f>
        <v>0</v>
      </c>
      <c r="F5" s="15">
        <f t="shared" ref="F5:F68" si="6">SUM(B5:E5)</f>
        <v>305</v>
      </c>
      <c r="G5" s="15">
        <f>'[1]28'!H7</f>
        <v>62</v>
      </c>
      <c r="H5" s="16">
        <f>'[1]28'!I7</f>
        <v>0</v>
      </c>
      <c r="I5" s="16">
        <f>'[1]28'!J7</f>
        <v>203</v>
      </c>
      <c r="J5" s="16">
        <f>'[1]28'!K7</f>
        <v>0</v>
      </c>
      <c r="K5" s="15">
        <f t="shared" si="4"/>
        <v>265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203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'[1]28'!B8</f>
        <v>62</v>
      </c>
      <c r="C6" s="16">
        <f>'[1]28'!C8</f>
        <v>0</v>
      </c>
      <c r="D6" s="16">
        <f>'[1]28'!D8</f>
        <v>243</v>
      </c>
      <c r="E6" s="16">
        <f>'[1]28'!E8</f>
        <v>0</v>
      </c>
      <c r="F6" s="15">
        <f t="shared" si="6"/>
        <v>305</v>
      </c>
      <c r="G6" s="15">
        <f>'[1]28'!H8</f>
        <v>62</v>
      </c>
      <c r="H6" s="16">
        <f>'[1]28'!I8</f>
        <v>0</v>
      </c>
      <c r="I6" s="16">
        <f>'[1]28'!J8</f>
        <v>203</v>
      </c>
      <c r="J6" s="16">
        <f>'[1]28'!K8</f>
        <v>0</v>
      </c>
      <c r="K6" s="15">
        <f t="shared" si="4"/>
        <v>265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203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'[1]28'!B9</f>
        <v>62</v>
      </c>
      <c r="C7" s="16">
        <f>'[1]28'!C9</f>
        <v>0</v>
      </c>
      <c r="D7" s="16">
        <f>'[1]28'!D9</f>
        <v>243</v>
      </c>
      <c r="E7" s="16">
        <f>'[1]28'!E9</f>
        <v>0</v>
      </c>
      <c r="F7" s="15">
        <f t="shared" si="6"/>
        <v>305</v>
      </c>
      <c r="G7" s="15">
        <f>'[1]28'!H9</f>
        <v>62</v>
      </c>
      <c r="H7" s="16">
        <f>'[1]28'!I9</f>
        <v>0</v>
      </c>
      <c r="I7" s="16">
        <f>'[1]28'!J9</f>
        <v>203</v>
      </c>
      <c r="J7" s="16">
        <f>'[1]28'!K9</f>
        <v>0</v>
      </c>
      <c r="K7" s="15">
        <f t="shared" si="4"/>
        <v>265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203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'[1]28'!B10</f>
        <v>62</v>
      </c>
      <c r="C8" s="16">
        <f>'[1]28'!C10</f>
        <v>0</v>
      </c>
      <c r="D8" s="16">
        <f>'[1]28'!D10</f>
        <v>243</v>
      </c>
      <c r="E8" s="16">
        <f>'[1]28'!E10</f>
        <v>0</v>
      </c>
      <c r="F8" s="15">
        <f t="shared" si="6"/>
        <v>305</v>
      </c>
      <c r="G8" s="15">
        <f>'[1]28'!H10</f>
        <v>62</v>
      </c>
      <c r="H8" s="16">
        <f>'[1]28'!I10</f>
        <v>0</v>
      </c>
      <c r="I8" s="16">
        <f>'[1]28'!J10</f>
        <v>203</v>
      </c>
      <c r="J8" s="16">
        <f>'[1]28'!K10</f>
        <v>0</v>
      </c>
      <c r="K8" s="15">
        <f t="shared" si="4"/>
        <v>265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203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'[1]28'!B11</f>
        <v>62</v>
      </c>
      <c r="C9" s="16">
        <f>'[1]28'!C11</f>
        <v>0</v>
      </c>
      <c r="D9" s="16">
        <f>'[1]28'!D11</f>
        <v>243</v>
      </c>
      <c r="E9" s="16">
        <f>'[1]28'!E11</f>
        <v>0</v>
      </c>
      <c r="F9" s="15">
        <f t="shared" si="6"/>
        <v>305</v>
      </c>
      <c r="G9" s="15">
        <f>'[1]28'!H11</f>
        <v>62</v>
      </c>
      <c r="H9" s="16">
        <f>'[1]28'!I11</f>
        <v>0</v>
      </c>
      <c r="I9" s="16">
        <f>'[1]28'!J11</f>
        <v>203</v>
      </c>
      <c r="J9" s="16">
        <f>'[1]28'!K11</f>
        <v>0</v>
      </c>
      <c r="K9" s="15">
        <f t="shared" si="4"/>
        <v>265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203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'[1]28'!B12</f>
        <v>62</v>
      </c>
      <c r="C10" s="16">
        <f>'[1]28'!C12</f>
        <v>0</v>
      </c>
      <c r="D10" s="16">
        <f>'[1]28'!D12</f>
        <v>243</v>
      </c>
      <c r="E10" s="16">
        <f>'[1]28'!E12</f>
        <v>0</v>
      </c>
      <c r="F10" s="15">
        <f t="shared" si="6"/>
        <v>305</v>
      </c>
      <c r="G10" s="15">
        <f>'[1]28'!H12</f>
        <v>62</v>
      </c>
      <c r="H10" s="16">
        <f>'[1]28'!I12</f>
        <v>0</v>
      </c>
      <c r="I10" s="16">
        <f>'[1]28'!J12</f>
        <v>203</v>
      </c>
      <c r="J10" s="16">
        <f>'[1]28'!K12</f>
        <v>0</v>
      </c>
      <c r="K10" s="15">
        <f t="shared" si="4"/>
        <v>265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203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'[1]28'!B13</f>
        <v>62</v>
      </c>
      <c r="C11" s="16">
        <f>'[1]28'!C13</f>
        <v>0</v>
      </c>
      <c r="D11" s="16">
        <f>'[1]28'!D13</f>
        <v>243</v>
      </c>
      <c r="E11" s="16">
        <f>'[1]28'!E13</f>
        <v>0</v>
      </c>
      <c r="F11" s="15">
        <f t="shared" si="6"/>
        <v>305</v>
      </c>
      <c r="G11" s="15">
        <f>'[1]28'!H13</f>
        <v>62</v>
      </c>
      <c r="H11" s="16">
        <f>'[1]28'!I13</f>
        <v>0</v>
      </c>
      <c r="I11" s="16">
        <f>'[1]28'!J13</f>
        <v>203</v>
      </c>
      <c r="J11" s="16">
        <f>'[1]28'!K13</f>
        <v>0</v>
      </c>
      <c r="K11" s="15">
        <f t="shared" si="4"/>
        <v>265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203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'[1]28'!B14</f>
        <v>62</v>
      </c>
      <c r="C12" s="16">
        <f>'[1]28'!C14</f>
        <v>0</v>
      </c>
      <c r="D12" s="16">
        <f>'[1]28'!D14</f>
        <v>243</v>
      </c>
      <c r="E12" s="16">
        <f>'[1]28'!E14</f>
        <v>0</v>
      </c>
      <c r="F12" s="15">
        <f t="shared" si="6"/>
        <v>305</v>
      </c>
      <c r="G12" s="15">
        <f>'[1]28'!H14</f>
        <v>62</v>
      </c>
      <c r="H12" s="16">
        <f>'[1]28'!I14</f>
        <v>0</v>
      </c>
      <c r="I12" s="16">
        <f>'[1]28'!J14</f>
        <v>203</v>
      </c>
      <c r="J12" s="16">
        <f>'[1]28'!K14</f>
        <v>0</v>
      </c>
      <c r="K12" s="15">
        <f t="shared" si="4"/>
        <v>265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203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'[1]28'!B15</f>
        <v>62</v>
      </c>
      <c r="C13" s="16">
        <f>'[1]28'!C15</f>
        <v>0</v>
      </c>
      <c r="D13" s="16">
        <f>'[1]28'!D15</f>
        <v>243</v>
      </c>
      <c r="E13" s="16">
        <f>'[1]28'!E15</f>
        <v>0</v>
      </c>
      <c r="F13" s="15">
        <f t="shared" si="6"/>
        <v>305</v>
      </c>
      <c r="G13" s="15">
        <f>'[1]28'!H15</f>
        <v>62</v>
      </c>
      <c r="H13" s="16">
        <f>'[1]28'!I15</f>
        <v>0</v>
      </c>
      <c r="I13" s="16">
        <f>'[1]28'!J15</f>
        <v>203</v>
      </c>
      <c r="J13" s="16">
        <f>'[1]28'!K15</f>
        <v>0</v>
      </c>
      <c r="K13" s="15">
        <f t="shared" si="4"/>
        <v>265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203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'[1]28'!B16</f>
        <v>62</v>
      </c>
      <c r="C14" s="16">
        <f>'[1]28'!C16</f>
        <v>0</v>
      </c>
      <c r="D14" s="16">
        <f>'[1]28'!D16</f>
        <v>243</v>
      </c>
      <c r="E14" s="16">
        <f>'[1]28'!E16</f>
        <v>0</v>
      </c>
      <c r="F14" s="15">
        <f t="shared" si="6"/>
        <v>305</v>
      </c>
      <c r="G14" s="15">
        <f>'[1]28'!H16</f>
        <v>62</v>
      </c>
      <c r="H14" s="16">
        <f>'[1]28'!I16</f>
        <v>0</v>
      </c>
      <c r="I14" s="16">
        <f>'[1]28'!J16</f>
        <v>203</v>
      </c>
      <c r="J14" s="16">
        <f>'[1]28'!K16</f>
        <v>0</v>
      </c>
      <c r="K14" s="15">
        <f t="shared" si="4"/>
        <v>265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203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'[1]28'!B17</f>
        <v>62</v>
      </c>
      <c r="C15" s="16">
        <f>'[1]28'!C17</f>
        <v>0</v>
      </c>
      <c r="D15" s="16">
        <f>'[1]28'!D17</f>
        <v>243</v>
      </c>
      <c r="E15" s="16">
        <f>'[1]28'!E17</f>
        <v>0</v>
      </c>
      <c r="F15" s="15">
        <f t="shared" si="6"/>
        <v>305</v>
      </c>
      <c r="G15" s="15">
        <f>'[1]28'!H17</f>
        <v>62</v>
      </c>
      <c r="H15" s="16">
        <f>'[1]28'!I17</f>
        <v>0</v>
      </c>
      <c r="I15" s="16">
        <f>'[1]28'!J17</f>
        <v>203</v>
      </c>
      <c r="J15" s="16">
        <f>'[1]28'!K17</f>
        <v>0</v>
      </c>
      <c r="K15" s="15">
        <f t="shared" si="4"/>
        <v>265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203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'[1]28'!B18</f>
        <v>62</v>
      </c>
      <c r="C16" s="16">
        <f>'[1]28'!C18</f>
        <v>0</v>
      </c>
      <c r="D16" s="16">
        <f>'[1]28'!D18</f>
        <v>243</v>
      </c>
      <c r="E16" s="16">
        <f>'[1]28'!E18</f>
        <v>0</v>
      </c>
      <c r="F16" s="15">
        <f t="shared" si="6"/>
        <v>305</v>
      </c>
      <c r="G16" s="15">
        <f>'[1]28'!H18</f>
        <v>62</v>
      </c>
      <c r="H16" s="16">
        <f>'[1]28'!I18</f>
        <v>0</v>
      </c>
      <c r="I16" s="16">
        <f>'[1]28'!J18</f>
        <v>203</v>
      </c>
      <c r="J16" s="16">
        <f>'[1]28'!K18</f>
        <v>0</v>
      </c>
      <c r="K16" s="15">
        <f t="shared" si="4"/>
        <v>265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203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'[1]28'!B19</f>
        <v>62</v>
      </c>
      <c r="C17" s="16">
        <f>'[1]28'!C19</f>
        <v>0</v>
      </c>
      <c r="D17" s="16">
        <f>'[1]28'!D19</f>
        <v>243</v>
      </c>
      <c r="E17" s="16">
        <f>'[1]28'!E19</f>
        <v>0</v>
      </c>
      <c r="F17" s="15">
        <f t="shared" si="6"/>
        <v>305</v>
      </c>
      <c r="G17" s="15">
        <f>'[1]28'!H19</f>
        <v>62</v>
      </c>
      <c r="H17" s="16">
        <f>'[1]28'!I19</f>
        <v>0</v>
      </c>
      <c r="I17" s="16">
        <f>'[1]28'!J19</f>
        <v>203</v>
      </c>
      <c r="J17" s="16">
        <f>'[1]28'!K19</f>
        <v>0</v>
      </c>
      <c r="K17" s="15">
        <f t="shared" si="4"/>
        <v>265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203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'[1]28'!B20</f>
        <v>62</v>
      </c>
      <c r="C18" s="16">
        <f>'[1]28'!C20</f>
        <v>0</v>
      </c>
      <c r="D18" s="16">
        <f>'[1]28'!D20</f>
        <v>243</v>
      </c>
      <c r="E18" s="16">
        <f>'[1]28'!E20</f>
        <v>0</v>
      </c>
      <c r="F18" s="15">
        <f t="shared" si="6"/>
        <v>305</v>
      </c>
      <c r="G18" s="15">
        <f>'[1]28'!H20</f>
        <v>62</v>
      </c>
      <c r="H18" s="16">
        <f>'[1]28'!I20</f>
        <v>0</v>
      </c>
      <c r="I18" s="16">
        <f>'[1]28'!J20</f>
        <v>203</v>
      </c>
      <c r="J18" s="16">
        <f>'[1]28'!K20</f>
        <v>0</v>
      </c>
      <c r="K18" s="15">
        <f t="shared" si="4"/>
        <v>265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203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'[1]28'!B21</f>
        <v>62</v>
      </c>
      <c r="C19" s="16">
        <f>'[1]28'!C21</f>
        <v>0</v>
      </c>
      <c r="D19" s="16">
        <f>'[1]28'!D21</f>
        <v>243</v>
      </c>
      <c r="E19" s="16">
        <f>'[1]28'!E21</f>
        <v>0</v>
      </c>
      <c r="F19" s="15">
        <f t="shared" si="6"/>
        <v>305</v>
      </c>
      <c r="G19" s="15">
        <f>'[1]28'!H21</f>
        <v>62</v>
      </c>
      <c r="H19" s="16">
        <f>'[1]28'!I21</f>
        <v>0</v>
      </c>
      <c r="I19" s="16">
        <f>'[1]28'!J21</f>
        <v>203</v>
      </c>
      <c r="J19" s="16">
        <f>'[1]28'!K21</f>
        <v>0</v>
      </c>
      <c r="K19" s="15">
        <f t="shared" si="4"/>
        <v>265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203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'[1]28'!B22</f>
        <v>62</v>
      </c>
      <c r="C20" s="16">
        <f>'[1]28'!C22</f>
        <v>0</v>
      </c>
      <c r="D20" s="16">
        <f>'[1]28'!D22</f>
        <v>243</v>
      </c>
      <c r="E20" s="16">
        <f>'[1]28'!E22</f>
        <v>0</v>
      </c>
      <c r="F20" s="15">
        <f t="shared" si="6"/>
        <v>305</v>
      </c>
      <c r="G20" s="15">
        <f>'[1]28'!H22</f>
        <v>62</v>
      </c>
      <c r="H20" s="16">
        <f>'[1]28'!I22</f>
        <v>0</v>
      </c>
      <c r="I20" s="16">
        <f>'[1]28'!J22</f>
        <v>203</v>
      </c>
      <c r="J20" s="16">
        <f>'[1]28'!K22</f>
        <v>0</v>
      </c>
      <c r="K20" s="15">
        <f t="shared" si="4"/>
        <v>265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203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'[1]28'!B23</f>
        <v>62</v>
      </c>
      <c r="C21" s="16">
        <f>'[1]28'!C23</f>
        <v>0</v>
      </c>
      <c r="D21" s="16">
        <f>'[1]28'!D23</f>
        <v>243</v>
      </c>
      <c r="E21" s="16">
        <f>'[1]28'!E23</f>
        <v>0</v>
      </c>
      <c r="F21" s="15">
        <f t="shared" si="6"/>
        <v>305</v>
      </c>
      <c r="G21" s="15">
        <f>'[1]28'!H23</f>
        <v>62</v>
      </c>
      <c r="H21" s="16">
        <f>'[1]28'!I23</f>
        <v>0</v>
      </c>
      <c r="I21" s="16">
        <f>'[1]28'!J23</f>
        <v>203</v>
      </c>
      <c r="J21" s="16">
        <f>'[1]28'!K23</f>
        <v>0</v>
      </c>
      <c r="K21" s="15">
        <f t="shared" si="4"/>
        <v>265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203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'[1]28'!B24</f>
        <v>62</v>
      </c>
      <c r="C22" s="16">
        <f>'[1]28'!C24</f>
        <v>0</v>
      </c>
      <c r="D22" s="16">
        <f>'[1]28'!D24</f>
        <v>243</v>
      </c>
      <c r="E22" s="16">
        <f>'[1]28'!E24</f>
        <v>0</v>
      </c>
      <c r="F22" s="15">
        <f t="shared" si="6"/>
        <v>305</v>
      </c>
      <c r="G22" s="15">
        <f>'[1]28'!H24</f>
        <v>62</v>
      </c>
      <c r="H22" s="16">
        <f>'[1]28'!I24</f>
        <v>0</v>
      </c>
      <c r="I22" s="16">
        <f>'[1]28'!J24</f>
        <v>203</v>
      </c>
      <c r="J22" s="16">
        <f>'[1]28'!K24</f>
        <v>0</v>
      </c>
      <c r="K22" s="15">
        <f t="shared" si="4"/>
        <v>265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203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'[1]28'!B25</f>
        <v>62</v>
      </c>
      <c r="C23" s="16">
        <f>'[1]28'!C25</f>
        <v>0</v>
      </c>
      <c r="D23" s="16">
        <f>'[1]28'!D25</f>
        <v>243</v>
      </c>
      <c r="E23" s="16">
        <f>'[1]28'!E25</f>
        <v>0</v>
      </c>
      <c r="F23" s="15">
        <f t="shared" si="6"/>
        <v>305</v>
      </c>
      <c r="G23" s="15">
        <f>'[1]28'!H25</f>
        <v>62</v>
      </c>
      <c r="H23" s="16">
        <f>'[1]28'!I25</f>
        <v>0</v>
      </c>
      <c r="I23" s="16">
        <f>'[1]28'!J25</f>
        <v>203</v>
      </c>
      <c r="J23" s="16">
        <f>'[1]28'!K25</f>
        <v>0</v>
      </c>
      <c r="K23" s="15">
        <f t="shared" si="4"/>
        <v>265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203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'[1]28'!B26</f>
        <v>62</v>
      </c>
      <c r="C24" s="16">
        <f>'[1]28'!C26</f>
        <v>0</v>
      </c>
      <c r="D24" s="16">
        <f>'[1]28'!D26</f>
        <v>243</v>
      </c>
      <c r="E24" s="16">
        <f>'[1]28'!E26</f>
        <v>0</v>
      </c>
      <c r="F24" s="15">
        <f t="shared" si="6"/>
        <v>305</v>
      </c>
      <c r="G24" s="15">
        <f>'[1]28'!H26</f>
        <v>62</v>
      </c>
      <c r="H24" s="16">
        <f>'[1]28'!I26</f>
        <v>0</v>
      </c>
      <c r="I24" s="16">
        <f>'[1]28'!J26</f>
        <v>203</v>
      </c>
      <c r="J24" s="16">
        <f>'[1]28'!K26</f>
        <v>0</v>
      </c>
      <c r="K24" s="15">
        <f t="shared" si="4"/>
        <v>265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203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'[1]28'!B27</f>
        <v>62</v>
      </c>
      <c r="C25" s="16">
        <f>'[1]28'!C27</f>
        <v>0</v>
      </c>
      <c r="D25" s="16">
        <f>'[1]28'!D27</f>
        <v>243</v>
      </c>
      <c r="E25" s="16">
        <f>'[1]28'!E27</f>
        <v>0</v>
      </c>
      <c r="F25" s="15">
        <f t="shared" si="6"/>
        <v>305</v>
      </c>
      <c r="G25" s="15">
        <f>'[1]28'!H27</f>
        <v>62</v>
      </c>
      <c r="H25" s="16">
        <f>'[1]28'!I27</f>
        <v>0</v>
      </c>
      <c r="I25" s="16">
        <f>'[1]28'!J27</f>
        <v>203</v>
      </c>
      <c r="J25" s="16">
        <f>'[1]28'!K27</f>
        <v>0</v>
      </c>
      <c r="K25" s="15">
        <f t="shared" si="4"/>
        <v>265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203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'[1]28'!B28</f>
        <v>62</v>
      </c>
      <c r="C26" s="16">
        <f>'[1]28'!C28</f>
        <v>0</v>
      </c>
      <c r="D26" s="16">
        <f>'[1]28'!D28</f>
        <v>243</v>
      </c>
      <c r="E26" s="16">
        <f>'[1]28'!E28</f>
        <v>0</v>
      </c>
      <c r="F26" s="15">
        <f t="shared" si="6"/>
        <v>305</v>
      </c>
      <c r="G26" s="15">
        <f>'[1]28'!H28</f>
        <v>62</v>
      </c>
      <c r="H26" s="16">
        <f>'[1]28'!I28</f>
        <v>0</v>
      </c>
      <c r="I26" s="16">
        <f>'[1]28'!J28</f>
        <v>203</v>
      </c>
      <c r="J26" s="16">
        <f>'[1]28'!K28</f>
        <v>0</v>
      </c>
      <c r="K26" s="15">
        <f t="shared" si="4"/>
        <v>265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203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'[1]28'!B29</f>
        <v>62</v>
      </c>
      <c r="C27" s="16">
        <f>'[1]28'!C29</f>
        <v>0</v>
      </c>
      <c r="D27" s="16">
        <f>'[1]28'!D29</f>
        <v>243</v>
      </c>
      <c r="E27" s="16">
        <f>'[1]28'!E29</f>
        <v>0</v>
      </c>
      <c r="F27" s="15">
        <f t="shared" si="6"/>
        <v>305</v>
      </c>
      <c r="G27" s="15">
        <f>'[1]28'!H29</f>
        <v>62</v>
      </c>
      <c r="H27" s="16">
        <f>'[1]28'!I29</f>
        <v>0</v>
      </c>
      <c r="I27" s="16">
        <f>'[1]28'!J29</f>
        <v>203</v>
      </c>
      <c r="J27" s="16">
        <f>'[1]28'!K29</f>
        <v>0</v>
      </c>
      <c r="K27" s="15">
        <f t="shared" si="4"/>
        <v>265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203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'[1]28'!B30</f>
        <v>62</v>
      </c>
      <c r="C28" s="16">
        <f>'[1]28'!C30</f>
        <v>0</v>
      </c>
      <c r="D28" s="16">
        <f>'[1]28'!D30</f>
        <v>243</v>
      </c>
      <c r="E28" s="16">
        <f>'[1]28'!E30</f>
        <v>0</v>
      </c>
      <c r="F28" s="15">
        <f t="shared" si="6"/>
        <v>305</v>
      </c>
      <c r="G28" s="15">
        <f>'[1]28'!H30</f>
        <v>62</v>
      </c>
      <c r="H28" s="16">
        <f>'[1]28'!I30</f>
        <v>0</v>
      </c>
      <c r="I28" s="16">
        <f>'[1]28'!J30</f>
        <v>203</v>
      </c>
      <c r="J28" s="16">
        <f>'[1]28'!K30</f>
        <v>0</v>
      </c>
      <c r="K28" s="15">
        <f t="shared" si="4"/>
        <v>265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203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'[1]28'!B31</f>
        <v>62</v>
      </c>
      <c r="C29" s="16">
        <f>'[1]28'!C31</f>
        <v>0</v>
      </c>
      <c r="D29" s="16">
        <f>'[1]28'!D31</f>
        <v>243</v>
      </c>
      <c r="E29" s="16">
        <f>'[1]28'!E31</f>
        <v>0</v>
      </c>
      <c r="F29" s="15">
        <f t="shared" si="6"/>
        <v>305</v>
      </c>
      <c r="G29" s="15">
        <f>'[1]28'!H31</f>
        <v>62</v>
      </c>
      <c r="H29" s="16">
        <f>'[1]28'!I31</f>
        <v>0</v>
      </c>
      <c r="I29" s="16">
        <f>'[1]28'!J31</f>
        <v>203</v>
      </c>
      <c r="J29" s="16">
        <f>'[1]28'!K31</f>
        <v>0</v>
      </c>
      <c r="K29" s="15">
        <f t="shared" si="4"/>
        <v>265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203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'[1]28'!B32</f>
        <v>62</v>
      </c>
      <c r="C30" s="16">
        <f>'[1]28'!C32</f>
        <v>0</v>
      </c>
      <c r="D30" s="16">
        <f>'[1]28'!D32</f>
        <v>243</v>
      </c>
      <c r="E30" s="16">
        <f>'[1]28'!E32</f>
        <v>0</v>
      </c>
      <c r="F30" s="15">
        <f t="shared" si="6"/>
        <v>305</v>
      </c>
      <c r="G30" s="15">
        <f>'[1]28'!H32</f>
        <v>62</v>
      </c>
      <c r="H30" s="16">
        <f>'[1]28'!I32</f>
        <v>0</v>
      </c>
      <c r="I30" s="16">
        <f>'[1]28'!J32</f>
        <v>203</v>
      </c>
      <c r="J30" s="16">
        <f>'[1]28'!K32</f>
        <v>0</v>
      </c>
      <c r="K30" s="15">
        <f t="shared" si="4"/>
        <v>265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203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'[1]28'!B33</f>
        <v>62</v>
      </c>
      <c r="C31" s="16">
        <f>'[1]28'!C33</f>
        <v>0</v>
      </c>
      <c r="D31" s="16">
        <f>'[1]28'!D33</f>
        <v>238</v>
      </c>
      <c r="E31" s="16">
        <f>'[1]28'!E33</f>
        <v>0</v>
      </c>
      <c r="F31" s="15">
        <f t="shared" si="6"/>
        <v>300</v>
      </c>
      <c r="G31" s="15">
        <f>'[1]28'!H33</f>
        <v>62</v>
      </c>
      <c r="H31" s="16">
        <f>'[1]28'!I33</f>
        <v>0</v>
      </c>
      <c r="I31" s="16">
        <f>'[1]28'!J33</f>
        <v>203</v>
      </c>
      <c r="J31" s="16">
        <f>'[1]28'!K33</f>
        <v>0</v>
      </c>
      <c r="K31" s="15">
        <f t="shared" si="4"/>
        <v>265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203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'[1]28'!B34</f>
        <v>62</v>
      </c>
      <c r="C32" s="16">
        <f>'[1]28'!C34</f>
        <v>0</v>
      </c>
      <c r="D32" s="16">
        <f>'[1]28'!D34</f>
        <v>238</v>
      </c>
      <c r="E32" s="16">
        <f>'[1]28'!E34</f>
        <v>0</v>
      </c>
      <c r="F32" s="15">
        <f t="shared" si="6"/>
        <v>300</v>
      </c>
      <c r="G32" s="15">
        <f>'[1]28'!H34</f>
        <v>62</v>
      </c>
      <c r="H32" s="16">
        <f>'[1]28'!I34</f>
        <v>0</v>
      </c>
      <c r="I32" s="16">
        <f>'[1]28'!J34</f>
        <v>203</v>
      </c>
      <c r="J32" s="16">
        <f>'[1]28'!K34</f>
        <v>0</v>
      </c>
      <c r="K32" s="15">
        <f t="shared" si="4"/>
        <v>265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203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'[1]28'!B35</f>
        <v>62</v>
      </c>
      <c r="C33" s="16">
        <f>'[1]28'!C35</f>
        <v>0</v>
      </c>
      <c r="D33" s="16">
        <f>'[1]28'!D35</f>
        <v>238</v>
      </c>
      <c r="E33" s="16">
        <f>'[1]28'!E35</f>
        <v>0</v>
      </c>
      <c r="F33" s="15">
        <f t="shared" si="6"/>
        <v>300</v>
      </c>
      <c r="G33" s="15">
        <f>'[1]28'!H35</f>
        <v>62</v>
      </c>
      <c r="H33" s="16">
        <f>'[1]28'!I35</f>
        <v>0</v>
      </c>
      <c r="I33" s="16">
        <f>'[1]28'!J35</f>
        <v>203</v>
      </c>
      <c r="J33" s="16">
        <f>'[1]28'!K35</f>
        <v>0</v>
      </c>
      <c r="K33" s="15">
        <f t="shared" si="4"/>
        <v>265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203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'[1]28'!B36</f>
        <v>62</v>
      </c>
      <c r="C34" s="16">
        <f>'[1]28'!C36</f>
        <v>0</v>
      </c>
      <c r="D34" s="16">
        <f>'[1]28'!D36</f>
        <v>238</v>
      </c>
      <c r="E34" s="16">
        <f>'[1]28'!E36</f>
        <v>0</v>
      </c>
      <c r="F34" s="15">
        <f t="shared" si="6"/>
        <v>300</v>
      </c>
      <c r="G34" s="15">
        <f>'[1]28'!H36</f>
        <v>62</v>
      </c>
      <c r="H34" s="16">
        <f>'[1]28'!I36</f>
        <v>0</v>
      </c>
      <c r="I34" s="16">
        <f>'[1]28'!J36</f>
        <v>203</v>
      </c>
      <c r="J34" s="16">
        <f>'[1]28'!K36</f>
        <v>0</v>
      </c>
      <c r="K34" s="15">
        <f t="shared" si="4"/>
        <v>265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203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'[1]28'!B37</f>
        <v>62</v>
      </c>
      <c r="C35" s="16">
        <f>'[1]28'!C37</f>
        <v>0</v>
      </c>
      <c r="D35" s="16">
        <f>'[1]28'!D37</f>
        <v>238</v>
      </c>
      <c r="E35" s="16">
        <f>'[1]28'!E37</f>
        <v>0</v>
      </c>
      <c r="F35" s="15">
        <f t="shared" si="6"/>
        <v>300</v>
      </c>
      <c r="G35" s="15">
        <f>'[1]28'!H37</f>
        <v>62</v>
      </c>
      <c r="H35" s="16">
        <f>'[1]28'!I37</f>
        <v>0</v>
      </c>
      <c r="I35" s="16">
        <f>'[1]28'!J37</f>
        <v>203</v>
      </c>
      <c r="J35" s="16">
        <f>'[1]28'!K37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'[1]28'!B38</f>
        <v>62</v>
      </c>
      <c r="C36" s="16">
        <f>'[1]28'!C38</f>
        <v>0</v>
      </c>
      <c r="D36" s="16">
        <f>'[1]28'!D38</f>
        <v>238</v>
      </c>
      <c r="E36" s="16">
        <f>'[1]28'!E38</f>
        <v>0</v>
      </c>
      <c r="F36" s="15">
        <f t="shared" si="6"/>
        <v>300</v>
      </c>
      <c r="G36" s="15">
        <f>'[1]28'!H38</f>
        <v>62</v>
      </c>
      <c r="H36" s="16">
        <f>'[1]28'!I38</f>
        <v>0</v>
      </c>
      <c r="I36" s="16">
        <f>'[1]28'!J38</f>
        <v>203</v>
      </c>
      <c r="J36" s="16">
        <f>'[1]28'!K38</f>
        <v>0</v>
      </c>
      <c r="K36" s="15">
        <f t="shared" si="4"/>
        <v>265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203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'[1]28'!B39</f>
        <v>62</v>
      </c>
      <c r="C37" s="16">
        <f>'[1]28'!C39</f>
        <v>0</v>
      </c>
      <c r="D37" s="16">
        <f>'[1]28'!D39</f>
        <v>238</v>
      </c>
      <c r="E37" s="16">
        <f>'[1]28'!E39</f>
        <v>0</v>
      </c>
      <c r="F37" s="15">
        <f t="shared" si="6"/>
        <v>300</v>
      </c>
      <c r="G37" s="15">
        <f>'[1]28'!H39</f>
        <v>62</v>
      </c>
      <c r="H37" s="16">
        <f>'[1]28'!I39</f>
        <v>0</v>
      </c>
      <c r="I37" s="16">
        <f>'[1]28'!J39</f>
        <v>203</v>
      </c>
      <c r="J37" s="16">
        <f>'[1]28'!K39</f>
        <v>0</v>
      </c>
      <c r="K37" s="15">
        <f t="shared" si="4"/>
        <v>265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203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'[1]28'!B40</f>
        <v>62</v>
      </c>
      <c r="C38" s="16">
        <f>'[1]28'!C40</f>
        <v>0</v>
      </c>
      <c r="D38" s="16">
        <f>'[1]28'!D40</f>
        <v>238</v>
      </c>
      <c r="E38" s="16">
        <f>'[1]28'!E40</f>
        <v>0</v>
      </c>
      <c r="F38" s="15">
        <f t="shared" si="6"/>
        <v>300</v>
      </c>
      <c r="G38" s="15">
        <f>'[1]28'!H40</f>
        <v>62</v>
      </c>
      <c r="H38" s="16">
        <f>'[1]28'!I40</f>
        <v>0</v>
      </c>
      <c r="I38" s="16">
        <f>'[1]28'!J40</f>
        <v>203</v>
      </c>
      <c r="J38" s="16">
        <f>'[1]28'!K40</f>
        <v>0</v>
      </c>
      <c r="K38" s="15">
        <f t="shared" si="4"/>
        <v>265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203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'[1]28'!B41</f>
        <v>62</v>
      </c>
      <c r="C39" s="16">
        <f>'[1]28'!C41</f>
        <v>0</v>
      </c>
      <c r="D39" s="16">
        <f>'[1]28'!D41</f>
        <v>238</v>
      </c>
      <c r="E39" s="16">
        <f>'[1]28'!E41</f>
        <v>0</v>
      </c>
      <c r="F39" s="15">
        <f t="shared" si="6"/>
        <v>300</v>
      </c>
      <c r="G39" s="15">
        <f>'[1]28'!H41</f>
        <v>62</v>
      </c>
      <c r="H39" s="16">
        <f>'[1]28'!I41</f>
        <v>0</v>
      </c>
      <c r="I39" s="16">
        <f>'[1]28'!J41</f>
        <v>203</v>
      </c>
      <c r="J39" s="16">
        <f>'[1]28'!K41</f>
        <v>0</v>
      </c>
      <c r="K39" s="15">
        <f t="shared" si="4"/>
        <v>265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203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'[1]28'!B42</f>
        <v>62</v>
      </c>
      <c r="C40" s="16">
        <f>'[1]28'!C42</f>
        <v>0</v>
      </c>
      <c r="D40" s="16">
        <f>'[1]28'!D42</f>
        <v>238</v>
      </c>
      <c r="E40" s="16">
        <f>'[1]28'!E42</f>
        <v>0</v>
      </c>
      <c r="F40" s="15">
        <f t="shared" si="6"/>
        <v>300</v>
      </c>
      <c r="G40" s="15">
        <f>'[1]28'!H42</f>
        <v>62</v>
      </c>
      <c r="H40" s="16">
        <f>'[1]28'!I42</f>
        <v>0</v>
      </c>
      <c r="I40" s="16">
        <f>'[1]28'!J42</f>
        <v>203</v>
      </c>
      <c r="J40" s="16">
        <f>'[1]28'!K42</f>
        <v>0</v>
      </c>
      <c r="K40" s="15">
        <f t="shared" si="4"/>
        <v>265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203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'[1]28'!B43</f>
        <v>62</v>
      </c>
      <c r="C41" s="16">
        <f>'[1]28'!C43</f>
        <v>0</v>
      </c>
      <c r="D41" s="16">
        <f>'[1]28'!D43</f>
        <v>238</v>
      </c>
      <c r="E41" s="16">
        <f>'[1]28'!E43</f>
        <v>0</v>
      </c>
      <c r="F41" s="15">
        <f t="shared" si="6"/>
        <v>300</v>
      </c>
      <c r="G41" s="15">
        <f>'[1]28'!H43</f>
        <v>62</v>
      </c>
      <c r="H41" s="16">
        <f>'[1]28'!I43</f>
        <v>0</v>
      </c>
      <c r="I41" s="16">
        <f>'[1]28'!J43</f>
        <v>203</v>
      </c>
      <c r="J41" s="16">
        <f>'[1]28'!K43</f>
        <v>0</v>
      </c>
      <c r="K41" s="15">
        <f t="shared" si="4"/>
        <v>265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203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'[1]28'!B44</f>
        <v>62</v>
      </c>
      <c r="C42" s="16">
        <f>'[1]28'!C44</f>
        <v>0</v>
      </c>
      <c r="D42" s="16">
        <f>'[1]28'!D44</f>
        <v>238</v>
      </c>
      <c r="E42" s="16">
        <f>'[1]28'!E44</f>
        <v>0</v>
      </c>
      <c r="F42" s="15">
        <f t="shared" si="6"/>
        <v>300</v>
      </c>
      <c r="G42" s="15">
        <f>'[1]28'!H44</f>
        <v>62</v>
      </c>
      <c r="H42" s="16">
        <f>'[1]28'!I44</f>
        <v>0</v>
      </c>
      <c r="I42" s="16">
        <f>'[1]28'!J44</f>
        <v>203</v>
      </c>
      <c r="J42" s="16">
        <f>'[1]28'!K44</f>
        <v>0</v>
      </c>
      <c r="K42" s="15">
        <f t="shared" si="4"/>
        <v>265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203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'[1]28'!B45</f>
        <v>62</v>
      </c>
      <c r="C43" s="16">
        <f>'[1]28'!C45</f>
        <v>0</v>
      </c>
      <c r="D43" s="16">
        <f>'[1]28'!D45</f>
        <v>238</v>
      </c>
      <c r="E43" s="16">
        <f>'[1]28'!E45</f>
        <v>0</v>
      </c>
      <c r="F43" s="15">
        <f t="shared" si="6"/>
        <v>300</v>
      </c>
      <c r="G43" s="15">
        <f>'[1]28'!H45</f>
        <v>62</v>
      </c>
      <c r="H43" s="16">
        <f>'[1]28'!I45</f>
        <v>0</v>
      </c>
      <c r="I43" s="16">
        <f>'[1]28'!J45</f>
        <v>203</v>
      </c>
      <c r="J43" s="16">
        <f>'[1]28'!K45</f>
        <v>0</v>
      </c>
      <c r="K43" s="15">
        <f t="shared" si="4"/>
        <v>265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203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'[1]28'!B46</f>
        <v>62</v>
      </c>
      <c r="C44" s="16">
        <f>'[1]28'!C46</f>
        <v>0</v>
      </c>
      <c r="D44" s="16">
        <f>'[1]28'!D46</f>
        <v>238</v>
      </c>
      <c r="E44" s="16">
        <f>'[1]28'!E46</f>
        <v>0</v>
      </c>
      <c r="F44" s="15">
        <f t="shared" si="6"/>
        <v>300</v>
      </c>
      <c r="G44" s="15">
        <f>'[1]28'!H46</f>
        <v>62</v>
      </c>
      <c r="H44" s="16">
        <f>'[1]28'!I46</f>
        <v>0</v>
      </c>
      <c r="I44" s="16">
        <f>'[1]28'!J46</f>
        <v>203</v>
      </c>
      <c r="J44" s="16">
        <f>'[1]28'!K46</f>
        <v>0</v>
      </c>
      <c r="K44" s="15">
        <f t="shared" si="4"/>
        <v>265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203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'[1]28'!B47</f>
        <v>62</v>
      </c>
      <c r="C45" s="16">
        <f>'[1]28'!C47</f>
        <v>0</v>
      </c>
      <c r="D45" s="16">
        <f>'[1]28'!D47</f>
        <v>238</v>
      </c>
      <c r="E45" s="16">
        <f>'[1]28'!E47</f>
        <v>0</v>
      </c>
      <c r="F45" s="15">
        <f t="shared" si="6"/>
        <v>300</v>
      </c>
      <c r="G45" s="15">
        <f>'[1]28'!H47</f>
        <v>62</v>
      </c>
      <c r="H45" s="16">
        <f>'[1]28'!I47</f>
        <v>0</v>
      </c>
      <c r="I45" s="16">
        <f>'[1]28'!J47</f>
        <v>203</v>
      </c>
      <c r="J45" s="16">
        <f>'[1]28'!K47</f>
        <v>0</v>
      </c>
      <c r="K45" s="15">
        <f t="shared" si="4"/>
        <v>265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203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'[1]28'!B48</f>
        <v>62</v>
      </c>
      <c r="C46" s="16">
        <f>'[1]28'!C48</f>
        <v>0</v>
      </c>
      <c r="D46" s="16">
        <f>'[1]28'!D48</f>
        <v>238</v>
      </c>
      <c r="E46" s="16">
        <f>'[1]28'!E48</f>
        <v>0</v>
      </c>
      <c r="F46" s="15">
        <f t="shared" si="6"/>
        <v>300</v>
      </c>
      <c r="G46" s="15">
        <f>'[1]28'!H48</f>
        <v>62</v>
      </c>
      <c r="H46" s="16">
        <f>'[1]28'!I48</f>
        <v>0</v>
      </c>
      <c r="I46" s="16">
        <f>'[1]28'!J48</f>
        <v>203</v>
      </c>
      <c r="J46" s="16">
        <f>'[1]28'!K48</f>
        <v>0</v>
      </c>
      <c r="K46" s="15">
        <f t="shared" si="4"/>
        <v>265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203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'[1]28'!B49</f>
        <v>62</v>
      </c>
      <c r="C47" s="16">
        <f>'[1]28'!C49</f>
        <v>0</v>
      </c>
      <c r="D47" s="16">
        <f>'[1]28'!D49</f>
        <v>238</v>
      </c>
      <c r="E47" s="16">
        <f>'[1]28'!E49</f>
        <v>0</v>
      </c>
      <c r="F47" s="15">
        <f t="shared" si="6"/>
        <v>300</v>
      </c>
      <c r="G47" s="15">
        <f>'[1]28'!H49</f>
        <v>62</v>
      </c>
      <c r="H47" s="16">
        <f>'[1]28'!I49</f>
        <v>0</v>
      </c>
      <c r="I47" s="16">
        <f>'[1]28'!J49</f>
        <v>203</v>
      </c>
      <c r="J47" s="16">
        <f>'[1]28'!K49</f>
        <v>0</v>
      </c>
      <c r="K47" s="15">
        <f t="shared" si="4"/>
        <v>265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203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'[1]28'!B50</f>
        <v>62</v>
      </c>
      <c r="C48" s="16">
        <f>'[1]28'!C50</f>
        <v>0</v>
      </c>
      <c r="D48" s="16">
        <f>'[1]28'!D50</f>
        <v>238</v>
      </c>
      <c r="E48" s="16">
        <f>'[1]28'!E50</f>
        <v>0</v>
      </c>
      <c r="F48" s="15">
        <f t="shared" si="6"/>
        <v>300</v>
      </c>
      <c r="G48" s="15">
        <f>'[1]28'!H50</f>
        <v>62</v>
      </c>
      <c r="H48" s="16">
        <f>'[1]28'!I50</f>
        <v>0</v>
      </c>
      <c r="I48" s="16">
        <f>'[1]28'!J50</f>
        <v>203</v>
      </c>
      <c r="J48" s="16">
        <f>'[1]28'!K50</f>
        <v>0</v>
      </c>
      <c r="K48" s="15">
        <f t="shared" si="4"/>
        <v>265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203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'[1]28'!B51</f>
        <v>62</v>
      </c>
      <c r="C49" s="16">
        <f>'[1]28'!C51</f>
        <v>0</v>
      </c>
      <c r="D49" s="16">
        <f>'[1]28'!D51</f>
        <v>238</v>
      </c>
      <c r="E49" s="16">
        <f>'[1]28'!E51</f>
        <v>0</v>
      </c>
      <c r="F49" s="15">
        <f t="shared" si="6"/>
        <v>300</v>
      </c>
      <c r="G49" s="15">
        <f>'[1]28'!H51</f>
        <v>62</v>
      </c>
      <c r="H49" s="16">
        <f>'[1]28'!I51</f>
        <v>0</v>
      </c>
      <c r="I49" s="16">
        <f>'[1]28'!J51</f>
        <v>203</v>
      </c>
      <c r="J49" s="16">
        <f>'[1]28'!K51</f>
        <v>0</v>
      </c>
      <c r="K49" s="15">
        <f t="shared" si="4"/>
        <v>265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203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'[1]28'!B52</f>
        <v>62</v>
      </c>
      <c r="C50" s="16">
        <f>'[1]28'!C52</f>
        <v>0</v>
      </c>
      <c r="D50" s="16">
        <f>'[1]28'!D52</f>
        <v>238</v>
      </c>
      <c r="E50" s="16">
        <f>'[1]28'!E52</f>
        <v>0</v>
      </c>
      <c r="F50" s="15">
        <f t="shared" si="6"/>
        <v>300</v>
      </c>
      <c r="G50" s="15">
        <f>'[1]28'!H52</f>
        <v>62</v>
      </c>
      <c r="H50" s="16">
        <f>'[1]28'!I52</f>
        <v>0</v>
      </c>
      <c r="I50" s="16">
        <f>'[1]28'!J52</f>
        <v>203</v>
      </c>
      <c r="J50" s="16">
        <f>'[1]28'!K52</f>
        <v>0</v>
      </c>
      <c r="K50" s="15">
        <f t="shared" si="4"/>
        <v>265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203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'[1]28'!B53</f>
        <v>62</v>
      </c>
      <c r="C51" s="16">
        <f>'[1]28'!C53</f>
        <v>0</v>
      </c>
      <c r="D51" s="16">
        <f>'[1]28'!D53</f>
        <v>238</v>
      </c>
      <c r="E51" s="16">
        <f>'[1]28'!E53</f>
        <v>0</v>
      </c>
      <c r="F51" s="15">
        <f t="shared" si="6"/>
        <v>300</v>
      </c>
      <c r="G51" s="15">
        <f>'[1]28'!H53</f>
        <v>62</v>
      </c>
      <c r="H51" s="16">
        <f>'[1]28'!I53</f>
        <v>0</v>
      </c>
      <c r="I51" s="16">
        <f>'[1]28'!J53</f>
        <v>203</v>
      </c>
      <c r="J51" s="16">
        <f>'[1]28'!K53</f>
        <v>0</v>
      </c>
      <c r="K51" s="15">
        <f t="shared" si="4"/>
        <v>265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203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'[1]28'!B54</f>
        <v>62</v>
      </c>
      <c r="C52" s="16">
        <f>'[1]28'!C54</f>
        <v>0</v>
      </c>
      <c r="D52" s="16">
        <f>'[1]28'!D54</f>
        <v>238</v>
      </c>
      <c r="E52" s="16">
        <f>'[1]28'!E54</f>
        <v>0</v>
      </c>
      <c r="F52" s="15">
        <f t="shared" si="6"/>
        <v>300</v>
      </c>
      <c r="G52" s="15">
        <f>'[1]28'!H54</f>
        <v>62</v>
      </c>
      <c r="H52" s="16">
        <f>'[1]28'!I54</f>
        <v>0</v>
      </c>
      <c r="I52" s="16">
        <f>'[1]28'!J54</f>
        <v>203</v>
      </c>
      <c r="J52" s="16">
        <f>'[1]28'!K54</f>
        <v>0</v>
      </c>
      <c r="K52" s="15">
        <f t="shared" si="4"/>
        <v>265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203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'[1]28'!B55</f>
        <v>62</v>
      </c>
      <c r="C53" s="16">
        <f>'[1]28'!C55</f>
        <v>0</v>
      </c>
      <c r="D53" s="16">
        <f>'[1]28'!D55</f>
        <v>238</v>
      </c>
      <c r="E53" s="16">
        <f>'[1]28'!E55</f>
        <v>0</v>
      </c>
      <c r="F53" s="15">
        <f t="shared" si="6"/>
        <v>300</v>
      </c>
      <c r="G53" s="15">
        <f>'[1]28'!H55</f>
        <v>62</v>
      </c>
      <c r="H53" s="16">
        <f>'[1]28'!I55</f>
        <v>0</v>
      </c>
      <c r="I53" s="16">
        <f>'[1]28'!J55</f>
        <v>203</v>
      </c>
      <c r="J53" s="16">
        <f>'[1]28'!K55</f>
        <v>0</v>
      </c>
      <c r="K53" s="15">
        <f t="shared" si="4"/>
        <v>265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203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'[1]28'!B56</f>
        <v>62</v>
      </c>
      <c r="C54" s="16">
        <f>'[1]28'!C56</f>
        <v>0</v>
      </c>
      <c r="D54" s="16">
        <f>'[1]28'!D56</f>
        <v>238</v>
      </c>
      <c r="E54" s="16">
        <f>'[1]28'!E56</f>
        <v>0</v>
      </c>
      <c r="F54" s="15">
        <f t="shared" si="6"/>
        <v>300</v>
      </c>
      <c r="G54" s="15">
        <f>'[1]28'!H56</f>
        <v>62</v>
      </c>
      <c r="H54" s="16">
        <f>'[1]28'!I56</f>
        <v>0</v>
      </c>
      <c r="I54" s="16">
        <f>'[1]28'!J56</f>
        <v>203</v>
      </c>
      <c r="J54" s="16">
        <f>'[1]28'!K56</f>
        <v>0</v>
      </c>
      <c r="K54" s="15">
        <f t="shared" si="4"/>
        <v>265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203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'[1]28'!B57</f>
        <v>62</v>
      </c>
      <c r="C55" s="16">
        <f>'[1]28'!C57</f>
        <v>0</v>
      </c>
      <c r="D55" s="16">
        <f>'[1]28'!D57</f>
        <v>238</v>
      </c>
      <c r="E55" s="16">
        <f>'[1]28'!E57</f>
        <v>0</v>
      </c>
      <c r="F55" s="15">
        <f t="shared" si="6"/>
        <v>300</v>
      </c>
      <c r="G55" s="15">
        <f>'[1]28'!H57</f>
        <v>62</v>
      </c>
      <c r="H55" s="16">
        <f>'[1]28'!I57</f>
        <v>0</v>
      </c>
      <c r="I55" s="16">
        <f>'[1]28'!J57</f>
        <v>203</v>
      </c>
      <c r="J55" s="16">
        <f>'[1]28'!K57</f>
        <v>0</v>
      </c>
      <c r="K55" s="15">
        <f t="shared" si="4"/>
        <v>265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203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'[1]28'!B58</f>
        <v>62</v>
      </c>
      <c r="C56" s="16">
        <f>'[1]28'!C58</f>
        <v>0</v>
      </c>
      <c r="D56" s="16">
        <f>'[1]28'!D58</f>
        <v>238</v>
      </c>
      <c r="E56" s="16">
        <f>'[1]28'!E58</f>
        <v>0</v>
      </c>
      <c r="F56" s="15">
        <f t="shared" si="6"/>
        <v>300</v>
      </c>
      <c r="G56" s="15">
        <f>'[1]28'!H58</f>
        <v>62</v>
      </c>
      <c r="H56" s="16">
        <f>'[1]28'!I58</f>
        <v>0</v>
      </c>
      <c r="I56" s="16">
        <f>'[1]28'!J58</f>
        <v>203</v>
      </c>
      <c r="J56" s="16">
        <f>'[1]28'!K58</f>
        <v>0</v>
      </c>
      <c r="K56" s="15">
        <f t="shared" si="4"/>
        <v>265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203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'[1]28'!B59</f>
        <v>62</v>
      </c>
      <c r="C57" s="16">
        <f>'[1]28'!C59</f>
        <v>0</v>
      </c>
      <c r="D57" s="16">
        <f>'[1]28'!D59</f>
        <v>238</v>
      </c>
      <c r="E57" s="16">
        <f>'[1]28'!E59</f>
        <v>0</v>
      </c>
      <c r="F57" s="15">
        <f t="shared" si="6"/>
        <v>300</v>
      </c>
      <c r="G57" s="15">
        <f>'[1]28'!H59</f>
        <v>62</v>
      </c>
      <c r="H57" s="16">
        <f>'[1]28'!I59</f>
        <v>0</v>
      </c>
      <c r="I57" s="16">
        <f>'[1]28'!J59</f>
        <v>203</v>
      </c>
      <c r="J57" s="16">
        <f>'[1]28'!K59</f>
        <v>0</v>
      </c>
      <c r="K57" s="15">
        <f t="shared" si="4"/>
        <v>265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203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'[1]28'!B60</f>
        <v>62</v>
      </c>
      <c r="C58" s="16">
        <f>'[1]28'!C60</f>
        <v>0</v>
      </c>
      <c r="D58" s="16">
        <f>'[1]28'!D60</f>
        <v>238</v>
      </c>
      <c r="E58" s="16">
        <f>'[1]28'!E60</f>
        <v>0</v>
      </c>
      <c r="F58" s="15">
        <f t="shared" si="6"/>
        <v>300</v>
      </c>
      <c r="G58" s="15">
        <f>'[1]28'!H60</f>
        <v>62</v>
      </c>
      <c r="H58" s="16">
        <f>'[1]28'!I60</f>
        <v>0</v>
      </c>
      <c r="I58" s="16">
        <f>'[1]28'!J60</f>
        <v>203</v>
      </c>
      <c r="J58" s="16">
        <f>'[1]28'!K60</f>
        <v>0</v>
      </c>
      <c r="K58" s="15">
        <f t="shared" si="4"/>
        <v>265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203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'[1]28'!B61</f>
        <v>62</v>
      </c>
      <c r="C59" s="16">
        <f>'[1]28'!C61</f>
        <v>0</v>
      </c>
      <c r="D59" s="16">
        <f>'[1]28'!D61</f>
        <v>238</v>
      </c>
      <c r="E59" s="16">
        <f>'[1]28'!E61</f>
        <v>0</v>
      </c>
      <c r="F59" s="15">
        <f t="shared" si="6"/>
        <v>300</v>
      </c>
      <c r="G59" s="15">
        <f>'[1]28'!H61</f>
        <v>62</v>
      </c>
      <c r="H59" s="16">
        <f>'[1]28'!I61</f>
        <v>0</v>
      </c>
      <c r="I59" s="16">
        <f>'[1]28'!J61</f>
        <v>203</v>
      </c>
      <c r="J59" s="16">
        <f>'[1]28'!K61</f>
        <v>0</v>
      </c>
      <c r="K59" s="15">
        <f t="shared" si="4"/>
        <v>265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203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'[1]28'!B62</f>
        <v>62</v>
      </c>
      <c r="C60" s="16">
        <f>'[1]28'!C62</f>
        <v>0</v>
      </c>
      <c r="D60" s="16">
        <f>'[1]28'!D62</f>
        <v>238</v>
      </c>
      <c r="E60" s="16">
        <f>'[1]28'!E62</f>
        <v>0</v>
      </c>
      <c r="F60" s="15">
        <f t="shared" si="6"/>
        <v>300</v>
      </c>
      <c r="G60" s="15">
        <f>'[1]28'!H62</f>
        <v>62</v>
      </c>
      <c r="H60" s="16">
        <f>'[1]28'!I62</f>
        <v>0</v>
      </c>
      <c r="I60" s="16">
        <f>'[1]28'!J62</f>
        <v>203</v>
      </c>
      <c r="J60" s="16">
        <f>'[1]28'!K62</f>
        <v>0</v>
      </c>
      <c r="K60" s="15">
        <f t="shared" si="4"/>
        <v>265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203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'[1]28'!B63</f>
        <v>62</v>
      </c>
      <c r="C61" s="16">
        <f>'[1]28'!C63</f>
        <v>0</v>
      </c>
      <c r="D61" s="16">
        <f>'[1]28'!D63</f>
        <v>238</v>
      </c>
      <c r="E61" s="16">
        <f>'[1]28'!E63</f>
        <v>0</v>
      </c>
      <c r="F61" s="15">
        <f t="shared" si="6"/>
        <v>300</v>
      </c>
      <c r="G61" s="15">
        <f>'[1]28'!H63</f>
        <v>62</v>
      </c>
      <c r="H61" s="16">
        <f>'[1]28'!I63</f>
        <v>0</v>
      </c>
      <c r="I61" s="16">
        <f>'[1]28'!J63</f>
        <v>203</v>
      </c>
      <c r="J61" s="16">
        <f>'[1]28'!K63</f>
        <v>0</v>
      </c>
      <c r="K61" s="15">
        <f t="shared" si="4"/>
        <v>265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203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'[1]28'!B64</f>
        <v>62</v>
      </c>
      <c r="C62" s="16">
        <f>'[1]28'!C64</f>
        <v>0</v>
      </c>
      <c r="D62" s="16">
        <f>'[1]28'!D64</f>
        <v>238</v>
      </c>
      <c r="E62" s="16">
        <f>'[1]28'!E64</f>
        <v>0</v>
      </c>
      <c r="F62" s="15">
        <f t="shared" si="6"/>
        <v>300</v>
      </c>
      <c r="G62" s="15">
        <f>'[1]28'!H64</f>
        <v>62</v>
      </c>
      <c r="H62" s="16">
        <f>'[1]28'!I64</f>
        <v>0</v>
      </c>
      <c r="I62" s="16">
        <f>'[1]28'!J64</f>
        <v>203</v>
      </c>
      <c r="J62" s="16">
        <f>'[1]28'!K64</f>
        <v>0</v>
      </c>
      <c r="K62" s="15">
        <f t="shared" si="4"/>
        <v>265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203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'[1]28'!B65</f>
        <v>62</v>
      </c>
      <c r="C63" s="16">
        <f>'[1]28'!C65</f>
        <v>0</v>
      </c>
      <c r="D63" s="16">
        <f>'[1]28'!D65</f>
        <v>238</v>
      </c>
      <c r="E63" s="16">
        <f>'[1]28'!E65</f>
        <v>0</v>
      </c>
      <c r="F63" s="15">
        <f t="shared" si="6"/>
        <v>300</v>
      </c>
      <c r="G63" s="15">
        <f>'[1]28'!H65</f>
        <v>62</v>
      </c>
      <c r="H63" s="16">
        <f>'[1]28'!I65</f>
        <v>0</v>
      </c>
      <c r="I63" s="16">
        <f>'[1]28'!J65</f>
        <v>203</v>
      </c>
      <c r="J63" s="16">
        <f>'[1]28'!K65</f>
        <v>0</v>
      </c>
      <c r="K63" s="15">
        <f t="shared" si="4"/>
        <v>265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203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'[1]28'!B66</f>
        <v>62</v>
      </c>
      <c r="C64" s="16">
        <f>'[1]28'!C66</f>
        <v>0</v>
      </c>
      <c r="D64" s="16">
        <f>'[1]28'!D66</f>
        <v>238</v>
      </c>
      <c r="E64" s="16">
        <f>'[1]28'!E66</f>
        <v>0</v>
      </c>
      <c r="F64" s="15">
        <f t="shared" si="6"/>
        <v>300</v>
      </c>
      <c r="G64" s="15">
        <f>'[1]28'!H66</f>
        <v>62</v>
      </c>
      <c r="H64" s="16">
        <f>'[1]28'!I66</f>
        <v>0</v>
      </c>
      <c r="I64" s="16">
        <f>'[1]28'!J66</f>
        <v>203</v>
      </c>
      <c r="J64" s="16">
        <f>'[1]28'!K66</f>
        <v>0</v>
      </c>
      <c r="K64" s="15">
        <f t="shared" si="4"/>
        <v>265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203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'[1]28'!B67</f>
        <v>62</v>
      </c>
      <c r="C65" s="16">
        <f>'[1]28'!C67</f>
        <v>0</v>
      </c>
      <c r="D65" s="16">
        <f>'[1]28'!D67</f>
        <v>238</v>
      </c>
      <c r="E65" s="16">
        <f>'[1]28'!E67</f>
        <v>0</v>
      </c>
      <c r="F65" s="15">
        <f t="shared" si="6"/>
        <v>300</v>
      </c>
      <c r="G65" s="15">
        <f>'[1]28'!H67</f>
        <v>62</v>
      </c>
      <c r="H65" s="16">
        <f>'[1]28'!I67</f>
        <v>0</v>
      </c>
      <c r="I65" s="16">
        <f>'[1]28'!J67</f>
        <v>203</v>
      </c>
      <c r="J65" s="16">
        <f>'[1]28'!K67</f>
        <v>0</v>
      </c>
      <c r="K65" s="15">
        <f t="shared" si="4"/>
        <v>265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203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'[1]28'!B68</f>
        <v>62</v>
      </c>
      <c r="C66" s="16">
        <f>'[1]28'!C68</f>
        <v>0</v>
      </c>
      <c r="D66" s="16">
        <f>'[1]28'!D68</f>
        <v>238</v>
      </c>
      <c r="E66" s="16">
        <f>'[1]28'!E68</f>
        <v>0</v>
      </c>
      <c r="F66" s="15">
        <f t="shared" si="6"/>
        <v>300</v>
      </c>
      <c r="G66" s="15">
        <f>'[1]28'!H68</f>
        <v>62</v>
      </c>
      <c r="H66" s="16">
        <f>'[1]28'!I68</f>
        <v>0</v>
      </c>
      <c r="I66" s="16">
        <f>'[1]28'!J68</f>
        <v>203</v>
      </c>
      <c r="J66" s="16">
        <f>'[1]28'!K68</f>
        <v>0</v>
      </c>
      <c r="K66" s="15">
        <f t="shared" si="4"/>
        <v>265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203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'[1]28'!B69</f>
        <v>62</v>
      </c>
      <c r="C67" s="16">
        <f>'[1]28'!C69</f>
        <v>0</v>
      </c>
      <c r="D67" s="16">
        <f>'[1]28'!D69</f>
        <v>238</v>
      </c>
      <c r="E67" s="16">
        <f>'[1]28'!E69</f>
        <v>0</v>
      </c>
      <c r="F67" s="15">
        <f t="shared" si="6"/>
        <v>300</v>
      </c>
      <c r="G67" s="15">
        <f>'[1]28'!H69</f>
        <v>62</v>
      </c>
      <c r="H67" s="16">
        <f>'[1]28'!I69</f>
        <v>0</v>
      </c>
      <c r="I67" s="16">
        <f>'[1]28'!J69</f>
        <v>203</v>
      </c>
      <c r="J67" s="16">
        <f>'[1]28'!K69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'[1]28'!B70</f>
        <v>62</v>
      </c>
      <c r="C68" s="16">
        <f>'[1]28'!C70</f>
        <v>0</v>
      </c>
      <c r="D68" s="16">
        <f>'[1]28'!D70</f>
        <v>238</v>
      </c>
      <c r="E68" s="16">
        <f>'[1]28'!E70</f>
        <v>0</v>
      </c>
      <c r="F68" s="15">
        <f t="shared" si="6"/>
        <v>300</v>
      </c>
      <c r="G68" s="15">
        <f>'[1]28'!H70</f>
        <v>62</v>
      </c>
      <c r="H68" s="16">
        <f>'[1]28'!I70</f>
        <v>0</v>
      </c>
      <c r="I68" s="16">
        <f>'[1]28'!J70</f>
        <v>203</v>
      </c>
      <c r="J68" s="16">
        <f>'[1]28'!K70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203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'[1]28'!B71</f>
        <v>62</v>
      </c>
      <c r="C69" s="16">
        <f>'[1]28'!C71</f>
        <v>0</v>
      </c>
      <c r="D69" s="16">
        <f>'[1]28'!D71</f>
        <v>238</v>
      </c>
      <c r="E69" s="16">
        <f>'[1]28'!E71</f>
        <v>0</v>
      </c>
      <c r="F69" s="15">
        <f t="shared" ref="F69:F98" si="17">SUM(B69:E69)</f>
        <v>300</v>
      </c>
      <c r="G69" s="15">
        <f>'[1]28'!H71</f>
        <v>62</v>
      </c>
      <c r="H69" s="16">
        <f>'[1]28'!I71</f>
        <v>0</v>
      </c>
      <c r="I69" s="16">
        <f>'[1]28'!J71</f>
        <v>203</v>
      </c>
      <c r="J69" s="16">
        <f>'[1]28'!K71</f>
        <v>0</v>
      </c>
      <c r="K69" s="15">
        <f t="shared" si="15"/>
        <v>265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203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'[1]28'!B72</f>
        <v>62</v>
      </c>
      <c r="C70" s="16">
        <f>'[1]28'!C72</f>
        <v>0</v>
      </c>
      <c r="D70" s="16">
        <f>'[1]28'!D72</f>
        <v>238</v>
      </c>
      <c r="E70" s="16">
        <f>'[1]28'!E72</f>
        <v>0</v>
      </c>
      <c r="F70" s="15">
        <f t="shared" si="17"/>
        <v>300</v>
      </c>
      <c r="G70" s="15">
        <f>'[1]28'!H72</f>
        <v>62</v>
      </c>
      <c r="H70" s="16">
        <f>'[1]28'!I72</f>
        <v>0</v>
      </c>
      <c r="I70" s="16">
        <f>'[1]28'!J72</f>
        <v>203</v>
      </c>
      <c r="J70" s="16">
        <f>'[1]28'!K72</f>
        <v>0</v>
      </c>
      <c r="K70" s="15">
        <f t="shared" si="15"/>
        <v>265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203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'[1]28'!B73</f>
        <v>62</v>
      </c>
      <c r="C71" s="16">
        <f>'[1]28'!C73</f>
        <v>0</v>
      </c>
      <c r="D71" s="16">
        <f>'[1]28'!D73</f>
        <v>238</v>
      </c>
      <c r="E71" s="16">
        <f>'[1]28'!E73</f>
        <v>0</v>
      </c>
      <c r="F71" s="15">
        <f t="shared" si="17"/>
        <v>300</v>
      </c>
      <c r="G71" s="15">
        <f>'[1]28'!H73</f>
        <v>62</v>
      </c>
      <c r="H71" s="16">
        <f>'[1]28'!I73</f>
        <v>0</v>
      </c>
      <c r="I71" s="16">
        <f>'[1]28'!J73</f>
        <v>203</v>
      </c>
      <c r="J71" s="16">
        <f>'[1]28'!K73</f>
        <v>0</v>
      </c>
      <c r="K71" s="15">
        <f t="shared" si="15"/>
        <v>265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203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'[1]28'!B74</f>
        <v>62</v>
      </c>
      <c r="C72" s="16">
        <f>'[1]28'!C74</f>
        <v>0</v>
      </c>
      <c r="D72" s="16">
        <f>'[1]28'!D74</f>
        <v>238</v>
      </c>
      <c r="E72" s="16">
        <f>'[1]28'!E74</f>
        <v>0</v>
      </c>
      <c r="F72" s="15">
        <f t="shared" si="17"/>
        <v>300</v>
      </c>
      <c r="G72" s="15">
        <f>'[1]28'!H74</f>
        <v>62</v>
      </c>
      <c r="H72" s="16">
        <f>'[1]28'!I74</f>
        <v>0</v>
      </c>
      <c r="I72" s="16">
        <f>'[1]28'!J74</f>
        <v>203</v>
      </c>
      <c r="J72" s="16">
        <f>'[1]28'!K74</f>
        <v>0</v>
      </c>
      <c r="K72" s="15">
        <f t="shared" si="15"/>
        <v>265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203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'[1]28'!B75</f>
        <v>62</v>
      </c>
      <c r="C73" s="16">
        <f>'[1]28'!C75</f>
        <v>0</v>
      </c>
      <c r="D73" s="16">
        <f>'[1]28'!D75</f>
        <v>238</v>
      </c>
      <c r="E73" s="16">
        <f>'[1]28'!E75</f>
        <v>0</v>
      </c>
      <c r="F73" s="15">
        <f t="shared" si="17"/>
        <v>300</v>
      </c>
      <c r="G73" s="15">
        <f>'[1]28'!H75</f>
        <v>62</v>
      </c>
      <c r="H73" s="16">
        <f>'[1]28'!I75</f>
        <v>0</v>
      </c>
      <c r="I73" s="16">
        <f>'[1]28'!J75</f>
        <v>203</v>
      </c>
      <c r="J73" s="16">
        <f>'[1]28'!K75</f>
        <v>0</v>
      </c>
      <c r="K73" s="15">
        <f t="shared" si="15"/>
        <v>265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203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'[1]28'!B76</f>
        <v>62</v>
      </c>
      <c r="C74" s="16">
        <f>'[1]28'!C76</f>
        <v>0</v>
      </c>
      <c r="D74" s="16">
        <f>'[1]28'!D76</f>
        <v>238</v>
      </c>
      <c r="E74" s="16">
        <f>'[1]28'!E76</f>
        <v>0</v>
      </c>
      <c r="F74" s="15">
        <f t="shared" si="17"/>
        <v>300</v>
      </c>
      <c r="G74" s="15">
        <f>'[1]28'!H76</f>
        <v>62</v>
      </c>
      <c r="H74" s="16">
        <f>'[1]28'!I76</f>
        <v>0</v>
      </c>
      <c r="I74" s="16">
        <f>'[1]28'!J76</f>
        <v>203</v>
      </c>
      <c r="J74" s="16">
        <f>'[1]28'!K76</f>
        <v>0</v>
      </c>
      <c r="K74" s="15">
        <f t="shared" si="15"/>
        <v>265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203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'[1]28'!B77</f>
        <v>62</v>
      </c>
      <c r="C75" s="16">
        <f>'[1]28'!C77</f>
        <v>0</v>
      </c>
      <c r="D75" s="16">
        <f>'[1]28'!D77</f>
        <v>238</v>
      </c>
      <c r="E75" s="16">
        <f>'[1]28'!E77</f>
        <v>0</v>
      </c>
      <c r="F75" s="15">
        <f t="shared" si="17"/>
        <v>300</v>
      </c>
      <c r="G75" s="15">
        <f>'[1]28'!H77</f>
        <v>62</v>
      </c>
      <c r="H75" s="16">
        <f>'[1]28'!I77</f>
        <v>0</v>
      </c>
      <c r="I75" s="16">
        <f>'[1]28'!J77</f>
        <v>203</v>
      </c>
      <c r="J75" s="16">
        <f>'[1]28'!K77</f>
        <v>0</v>
      </c>
      <c r="K75" s="15">
        <f t="shared" si="15"/>
        <v>265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203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'[1]28'!B78</f>
        <v>62</v>
      </c>
      <c r="C76" s="16">
        <f>'[1]28'!C78</f>
        <v>0</v>
      </c>
      <c r="D76" s="16">
        <f>'[1]28'!D78</f>
        <v>238</v>
      </c>
      <c r="E76" s="16">
        <f>'[1]28'!E78</f>
        <v>0</v>
      </c>
      <c r="F76" s="15">
        <f t="shared" si="17"/>
        <v>300</v>
      </c>
      <c r="G76" s="15">
        <f>'[1]28'!H78</f>
        <v>62</v>
      </c>
      <c r="H76" s="16">
        <f>'[1]28'!I78</f>
        <v>0</v>
      </c>
      <c r="I76" s="16">
        <f>'[1]28'!J78</f>
        <v>203</v>
      </c>
      <c r="J76" s="16">
        <f>'[1]28'!K78</f>
        <v>0</v>
      </c>
      <c r="K76" s="15">
        <f t="shared" si="15"/>
        <v>265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203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'[1]28'!B79</f>
        <v>62</v>
      </c>
      <c r="C77" s="16">
        <f>'[1]28'!C79</f>
        <v>0</v>
      </c>
      <c r="D77" s="16">
        <f>'[1]28'!D79</f>
        <v>238</v>
      </c>
      <c r="E77" s="16">
        <f>'[1]28'!E79</f>
        <v>0</v>
      </c>
      <c r="F77" s="15">
        <f t="shared" si="17"/>
        <v>300</v>
      </c>
      <c r="G77" s="15">
        <f>'[1]28'!H79</f>
        <v>62</v>
      </c>
      <c r="H77" s="16">
        <f>'[1]28'!I79</f>
        <v>0</v>
      </c>
      <c r="I77" s="16">
        <f>'[1]28'!J79</f>
        <v>203</v>
      </c>
      <c r="J77" s="16">
        <f>'[1]28'!K79</f>
        <v>0</v>
      </c>
      <c r="K77" s="15">
        <f t="shared" si="15"/>
        <v>265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203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'[1]28'!B80</f>
        <v>62</v>
      </c>
      <c r="C78" s="16">
        <f>'[1]28'!C80</f>
        <v>0</v>
      </c>
      <c r="D78" s="16">
        <f>'[1]28'!D80</f>
        <v>238</v>
      </c>
      <c r="E78" s="16">
        <f>'[1]28'!E80</f>
        <v>0</v>
      </c>
      <c r="F78" s="15">
        <f t="shared" si="17"/>
        <v>300</v>
      </c>
      <c r="G78" s="15">
        <f>'[1]28'!H80</f>
        <v>62</v>
      </c>
      <c r="H78" s="16">
        <f>'[1]28'!I80</f>
        <v>0</v>
      </c>
      <c r="I78" s="16">
        <f>'[1]28'!J80</f>
        <v>203</v>
      </c>
      <c r="J78" s="16">
        <f>'[1]28'!K80</f>
        <v>0</v>
      </c>
      <c r="K78" s="15">
        <f t="shared" si="15"/>
        <v>265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203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'[1]28'!B81</f>
        <v>62</v>
      </c>
      <c r="C79" s="16">
        <f>'[1]28'!C81</f>
        <v>0</v>
      </c>
      <c r="D79" s="16">
        <f>'[1]28'!D81</f>
        <v>238</v>
      </c>
      <c r="E79" s="16">
        <f>'[1]28'!E81</f>
        <v>0</v>
      </c>
      <c r="F79" s="15">
        <f t="shared" si="17"/>
        <v>300</v>
      </c>
      <c r="G79" s="15">
        <f>'[1]28'!H81</f>
        <v>62</v>
      </c>
      <c r="H79" s="16">
        <f>'[1]28'!I81</f>
        <v>0</v>
      </c>
      <c r="I79" s="16">
        <f>'[1]28'!J81</f>
        <v>203</v>
      </c>
      <c r="J79" s="16">
        <f>'[1]28'!K81</f>
        <v>0</v>
      </c>
      <c r="K79" s="15">
        <f t="shared" si="15"/>
        <v>265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203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'[1]28'!B82</f>
        <v>62</v>
      </c>
      <c r="C80" s="16">
        <f>'[1]28'!C82</f>
        <v>0</v>
      </c>
      <c r="D80" s="16">
        <f>'[1]28'!D82</f>
        <v>238</v>
      </c>
      <c r="E80" s="16">
        <f>'[1]28'!E82</f>
        <v>0</v>
      </c>
      <c r="F80" s="15">
        <f t="shared" si="17"/>
        <v>300</v>
      </c>
      <c r="G80" s="15">
        <f>'[1]28'!H82</f>
        <v>62</v>
      </c>
      <c r="H80" s="16">
        <f>'[1]28'!I82</f>
        <v>0</v>
      </c>
      <c r="I80" s="16">
        <f>'[1]28'!J82</f>
        <v>203</v>
      </c>
      <c r="J80" s="16">
        <f>'[1]28'!K82</f>
        <v>0</v>
      </c>
      <c r="K80" s="15">
        <f t="shared" si="15"/>
        <v>265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203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'[1]28'!B83</f>
        <v>62</v>
      </c>
      <c r="C81" s="16">
        <f>'[1]28'!C83</f>
        <v>0</v>
      </c>
      <c r="D81" s="16">
        <f>'[1]28'!D83</f>
        <v>238</v>
      </c>
      <c r="E81" s="16">
        <f>'[1]28'!E83</f>
        <v>0</v>
      </c>
      <c r="F81" s="15">
        <f t="shared" si="17"/>
        <v>300</v>
      </c>
      <c r="G81" s="15">
        <f>'[1]28'!H83</f>
        <v>62</v>
      </c>
      <c r="H81" s="16">
        <f>'[1]28'!I83</f>
        <v>0</v>
      </c>
      <c r="I81" s="16">
        <f>'[1]28'!J83</f>
        <v>203</v>
      </c>
      <c r="J81" s="16">
        <f>'[1]28'!K83</f>
        <v>0</v>
      </c>
      <c r="K81" s="15">
        <f t="shared" si="15"/>
        <v>265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203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'[1]28'!B84</f>
        <v>62</v>
      </c>
      <c r="C82" s="16">
        <f>'[1]28'!C84</f>
        <v>0</v>
      </c>
      <c r="D82" s="16">
        <f>'[1]28'!D84</f>
        <v>238</v>
      </c>
      <c r="E82" s="16">
        <f>'[1]28'!E84</f>
        <v>0</v>
      </c>
      <c r="F82" s="15">
        <f t="shared" si="17"/>
        <v>300</v>
      </c>
      <c r="G82" s="15">
        <f>'[1]28'!H84</f>
        <v>62</v>
      </c>
      <c r="H82" s="16">
        <f>'[1]28'!I84</f>
        <v>0</v>
      </c>
      <c r="I82" s="16">
        <f>'[1]28'!J84</f>
        <v>203</v>
      </c>
      <c r="J82" s="16">
        <f>'[1]28'!K84</f>
        <v>0</v>
      </c>
      <c r="K82" s="15">
        <f t="shared" si="15"/>
        <v>265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203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'[1]28'!B85</f>
        <v>62</v>
      </c>
      <c r="C83" s="16">
        <f>'[1]28'!C85</f>
        <v>0</v>
      </c>
      <c r="D83" s="16">
        <f>'[1]28'!D85</f>
        <v>238</v>
      </c>
      <c r="E83" s="16">
        <f>'[1]28'!E85</f>
        <v>0</v>
      </c>
      <c r="F83" s="15">
        <f t="shared" si="17"/>
        <v>300</v>
      </c>
      <c r="G83" s="15">
        <f>'[1]28'!H85</f>
        <v>62</v>
      </c>
      <c r="H83" s="16">
        <f>'[1]28'!I85</f>
        <v>0</v>
      </c>
      <c r="I83" s="16">
        <f>'[1]28'!J85</f>
        <v>203</v>
      </c>
      <c r="J83" s="16">
        <f>'[1]28'!K85</f>
        <v>0</v>
      </c>
      <c r="K83" s="15">
        <f t="shared" si="15"/>
        <v>265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203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'[1]28'!B86</f>
        <v>62</v>
      </c>
      <c r="C84" s="16">
        <f>'[1]28'!C86</f>
        <v>0</v>
      </c>
      <c r="D84" s="16">
        <f>'[1]28'!D86</f>
        <v>238</v>
      </c>
      <c r="E84" s="16">
        <f>'[1]28'!E86</f>
        <v>0</v>
      </c>
      <c r="F84" s="15">
        <f t="shared" si="17"/>
        <v>300</v>
      </c>
      <c r="G84" s="15">
        <f>'[1]28'!H86</f>
        <v>62</v>
      </c>
      <c r="H84" s="16">
        <f>'[1]28'!I86</f>
        <v>0</v>
      </c>
      <c r="I84" s="16">
        <f>'[1]28'!J86</f>
        <v>203</v>
      </c>
      <c r="J84" s="16">
        <f>'[1]28'!K86</f>
        <v>0</v>
      </c>
      <c r="K84" s="15">
        <f t="shared" si="15"/>
        <v>265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203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'[1]28'!B87</f>
        <v>62</v>
      </c>
      <c r="C85" s="16">
        <f>'[1]28'!C87</f>
        <v>0</v>
      </c>
      <c r="D85" s="16">
        <f>'[1]28'!D87</f>
        <v>238</v>
      </c>
      <c r="E85" s="16">
        <f>'[1]28'!E87</f>
        <v>0</v>
      </c>
      <c r="F85" s="15">
        <f t="shared" si="17"/>
        <v>300</v>
      </c>
      <c r="G85" s="15">
        <f>'[1]28'!H87</f>
        <v>62</v>
      </c>
      <c r="H85" s="16">
        <f>'[1]28'!I87</f>
        <v>0</v>
      </c>
      <c r="I85" s="16">
        <f>'[1]28'!J87</f>
        <v>203</v>
      </c>
      <c r="J85" s="16">
        <f>'[1]28'!K87</f>
        <v>0</v>
      </c>
      <c r="K85" s="15">
        <f t="shared" si="15"/>
        <v>265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203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'[1]28'!B88</f>
        <v>62</v>
      </c>
      <c r="C86" s="16">
        <f>'[1]28'!C88</f>
        <v>0</v>
      </c>
      <c r="D86" s="16">
        <f>'[1]28'!D88</f>
        <v>238</v>
      </c>
      <c r="E86" s="16">
        <f>'[1]28'!E88</f>
        <v>0</v>
      </c>
      <c r="F86" s="15">
        <f t="shared" si="17"/>
        <v>300</v>
      </c>
      <c r="G86" s="15">
        <f>'[1]28'!H88</f>
        <v>62</v>
      </c>
      <c r="H86" s="16">
        <f>'[1]28'!I88</f>
        <v>0</v>
      </c>
      <c r="I86" s="16">
        <f>'[1]28'!J88</f>
        <v>203</v>
      </c>
      <c r="J86" s="16">
        <f>'[1]28'!K88</f>
        <v>0</v>
      </c>
      <c r="K86" s="15">
        <f t="shared" si="15"/>
        <v>265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203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'[1]28'!B89</f>
        <v>62</v>
      </c>
      <c r="C87" s="16">
        <f>'[1]28'!C89</f>
        <v>0</v>
      </c>
      <c r="D87" s="16">
        <f>'[1]28'!D89</f>
        <v>238</v>
      </c>
      <c r="E87" s="16">
        <f>'[1]28'!E89</f>
        <v>0</v>
      </c>
      <c r="F87" s="15">
        <f t="shared" si="17"/>
        <v>300</v>
      </c>
      <c r="G87" s="15">
        <f>'[1]28'!H89</f>
        <v>62</v>
      </c>
      <c r="H87" s="16">
        <f>'[1]28'!I89</f>
        <v>0</v>
      </c>
      <c r="I87" s="16">
        <f>'[1]28'!J89</f>
        <v>203</v>
      </c>
      <c r="J87" s="16">
        <f>'[1]28'!K89</f>
        <v>0</v>
      </c>
      <c r="K87" s="15">
        <f t="shared" si="15"/>
        <v>265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203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'[1]28'!B90</f>
        <v>62</v>
      </c>
      <c r="C88" s="16">
        <f>'[1]28'!C90</f>
        <v>0</v>
      </c>
      <c r="D88" s="16">
        <f>'[1]28'!D90</f>
        <v>238</v>
      </c>
      <c r="E88" s="16">
        <f>'[1]28'!E90</f>
        <v>0</v>
      </c>
      <c r="F88" s="15">
        <f t="shared" si="17"/>
        <v>300</v>
      </c>
      <c r="G88" s="15">
        <f>'[1]28'!H90</f>
        <v>62</v>
      </c>
      <c r="H88" s="16">
        <f>'[1]28'!I90</f>
        <v>0</v>
      </c>
      <c r="I88" s="16">
        <f>'[1]28'!J90</f>
        <v>213</v>
      </c>
      <c r="J88" s="16">
        <f>'[1]28'!K90</f>
        <v>0</v>
      </c>
      <c r="K88" s="15">
        <f t="shared" si="15"/>
        <v>275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213</v>
      </c>
      <c r="P88" s="16">
        <f t="shared" si="14"/>
        <v>0</v>
      </c>
      <c r="Q88" s="17">
        <f t="shared" si="16"/>
        <v>275</v>
      </c>
    </row>
    <row r="89" spans="1:17">
      <c r="A89" s="8" t="s">
        <v>131</v>
      </c>
      <c r="B89" s="15">
        <f>'[1]28'!B91</f>
        <v>62</v>
      </c>
      <c r="C89" s="16">
        <f>'[1]28'!C91</f>
        <v>0</v>
      </c>
      <c r="D89" s="16">
        <f>'[1]28'!D91</f>
        <v>238</v>
      </c>
      <c r="E89" s="16">
        <f>'[1]28'!E91</f>
        <v>0</v>
      </c>
      <c r="F89" s="15">
        <f t="shared" si="17"/>
        <v>300</v>
      </c>
      <c r="G89" s="15">
        <f>'[1]28'!H91</f>
        <v>62</v>
      </c>
      <c r="H89" s="16">
        <f>'[1]28'!I91</f>
        <v>0</v>
      </c>
      <c r="I89" s="16">
        <f>'[1]28'!J91</f>
        <v>213</v>
      </c>
      <c r="J89" s="16">
        <f>'[1]28'!K91</f>
        <v>0</v>
      </c>
      <c r="K89" s="15">
        <f t="shared" si="15"/>
        <v>275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213</v>
      </c>
      <c r="P89" s="16">
        <f t="shared" si="14"/>
        <v>0</v>
      </c>
      <c r="Q89" s="17">
        <f t="shared" si="16"/>
        <v>275</v>
      </c>
    </row>
    <row r="90" spans="1:17">
      <c r="A90" s="8" t="s">
        <v>132</v>
      </c>
      <c r="B90" s="15">
        <f>'[1]28'!B92</f>
        <v>62</v>
      </c>
      <c r="C90" s="16">
        <f>'[1]28'!C92</f>
        <v>0</v>
      </c>
      <c r="D90" s="16">
        <f>'[1]28'!D92</f>
        <v>238</v>
      </c>
      <c r="E90" s="16">
        <f>'[1]28'!E92</f>
        <v>0</v>
      </c>
      <c r="F90" s="15">
        <f t="shared" si="17"/>
        <v>300</v>
      </c>
      <c r="G90" s="15">
        <f>'[1]28'!H92</f>
        <v>62</v>
      </c>
      <c r="H90" s="16">
        <f>'[1]28'!I92</f>
        <v>0</v>
      </c>
      <c r="I90" s="16">
        <f>'[1]28'!J92</f>
        <v>213</v>
      </c>
      <c r="J90" s="16">
        <f>'[1]28'!K92</f>
        <v>0</v>
      </c>
      <c r="K90" s="15">
        <f t="shared" si="15"/>
        <v>275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213</v>
      </c>
      <c r="P90" s="16">
        <f t="shared" si="14"/>
        <v>0</v>
      </c>
      <c r="Q90" s="17">
        <f t="shared" si="16"/>
        <v>275</v>
      </c>
    </row>
    <row r="91" spans="1:17">
      <c r="A91" s="8" t="s">
        <v>133</v>
      </c>
      <c r="B91" s="15">
        <f>'[1]28'!B93</f>
        <v>62</v>
      </c>
      <c r="C91" s="16">
        <f>'[1]28'!C93</f>
        <v>0</v>
      </c>
      <c r="D91" s="16">
        <f>'[1]28'!D93</f>
        <v>238</v>
      </c>
      <c r="E91" s="16">
        <f>'[1]28'!E93</f>
        <v>0</v>
      </c>
      <c r="F91" s="15">
        <f t="shared" si="17"/>
        <v>300</v>
      </c>
      <c r="G91" s="15">
        <f>'[1]28'!H93</f>
        <v>62</v>
      </c>
      <c r="H91" s="16">
        <f>'[1]28'!I93</f>
        <v>0</v>
      </c>
      <c r="I91" s="16">
        <f>'[1]28'!J93</f>
        <v>213</v>
      </c>
      <c r="J91" s="16">
        <f>'[1]28'!K93</f>
        <v>0</v>
      </c>
      <c r="K91" s="15">
        <f t="shared" si="15"/>
        <v>275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213</v>
      </c>
      <c r="P91" s="16">
        <f t="shared" si="14"/>
        <v>0</v>
      </c>
      <c r="Q91" s="17">
        <f t="shared" si="16"/>
        <v>275</v>
      </c>
    </row>
    <row r="92" spans="1:17">
      <c r="A92" s="8" t="s">
        <v>134</v>
      </c>
      <c r="B92" s="15">
        <f>'[1]28'!B94</f>
        <v>62</v>
      </c>
      <c r="C92" s="16">
        <f>'[1]28'!C94</f>
        <v>0</v>
      </c>
      <c r="D92" s="16">
        <f>'[1]28'!D94</f>
        <v>238</v>
      </c>
      <c r="E92" s="16">
        <f>'[1]28'!E94</f>
        <v>0</v>
      </c>
      <c r="F92" s="15">
        <f t="shared" si="17"/>
        <v>300</v>
      </c>
      <c r="G92" s="15">
        <f>'[1]28'!H94</f>
        <v>62</v>
      </c>
      <c r="H92" s="16">
        <f>'[1]28'!I94</f>
        <v>0</v>
      </c>
      <c r="I92" s="16">
        <f>'[1]28'!J94</f>
        <v>238</v>
      </c>
      <c r="J92" s="16">
        <f>'[1]28'!K94</f>
        <v>0</v>
      </c>
      <c r="K92" s="15">
        <f t="shared" si="15"/>
        <v>300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238</v>
      </c>
      <c r="P92" s="16">
        <f t="shared" si="14"/>
        <v>0</v>
      </c>
      <c r="Q92" s="17">
        <f t="shared" si="16"/>
        <v>300</v>
      </c>
    </row>
    <row r="93" spans="1:17">
      <c r="A93" s="8" t="s">
        <v>135</v>
      </c>
      <c r="B93" s="15">
        <f>'[1]28'!B95</f>
        <v>62</v>
      </c>
      <c r="C93" s="16">
        <f>'[1]28'!C95</f>
        <v>0</v>
      </c>
      <c r="D93" s="16">
        <f>'[1]28'!D95</f>
        <v>238</v>
      </c>
      <c r="E93" s="16">
        <f>'[1]28'!E95</f>
        <v>0</v>
      </c>
      <c r="F93" s="15">
        <f t="shared" si="17"/>
        <v>300</v>
      </c>
      <c r="G93" s="15">
        <f>'[1]28'!H95</f>
        <v>62</v>
      </c>
      <c r="H93" s="16">
        <f>'[1]28'!I95</f>
        <v>0</v>
      </c>
      <c r="I93" s="16">
        <f>'[1]28'!J95</f>
        <v>238</v>
      </c>
      <c r="J93" s="16">
        <f>'[1]28'!K95</f>
        <v>0</v>
      </c>
      <c r="K93" s="15">
        <f t="shared" si="15"/>
        <v>300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238</v>
      </c>
      <c r="P93" s="16">
        <f t="shared" si="14"/>
        <v>0</v>
      </c>
      <c r="Q93" s="17">
        <f t="shared" si="16"/>
        <v>300</v>
      </c>
    </row>
    <row r="94" spans="1:17">
      <c r="A94" s="8" t="s">
        <v>136</v>
      </c>
      <c r="B94" s="15">
        <f>'[1]28'!B96</f>
        <v>62</v>
      </c>
      <c r="C94" s="16">
        <f>'[1]28'!C96</f>
        <v>0</v>
      </c>
      <c r="D94" s="16">
        <f>'[1]28'!D96</f>
        <v>238</v>
      </c>
      <c r="E94" s="16">
        <f>'[1]28'!E96</f>
        <v>0</v>
      </c>
      <c r="F94" s="15">
        <f t="shared" si="17"/>
        <v>300</v>
      </c>
      <c r="G94" s="15">
        <f>'[1]28'!H96</f>
        <v>62</v>
      </c>
      <c r="H94" s="16">
        <f>'[1]28'!I96</f>
        <v>0</v>
      </c>
      <c r="I94" s="16">
        <f>'[1]28'!J96</f>
        <v>238</v>
      </c>
      <c r="J94" s="16">
        <f>'[1]28'!K96</f>
        <v>0</v>
      </c>
      <c r="K94" s="15">
        <f t="shared" si="15"/>
        <v>300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238</v>
      </c>
      <c r="P94" s="16">
        <f t="shared" si="14"/>
        <v>0</v>
      </c>
      <c r="Q94" s="17">
        <f t="shared" si="16"/>
        <v>300</v>
      </c>
    </row>
    <row r="95" spans="1:17">
      <c r="A95" s="8" t="s">
        <v>137</v>
      </c>
      <c r="B95" s="15">
        <f>'[1]28'!B97</f>
        <v>62</v>
      </c>
      <c r="C95" s="16">
        <f>'[1]28'!C97</f>
        <v>0</v>
      </c>
      <c r="D95" s="16">
        <f>'[1]28'!D97</f>
        <v>238</v>
      </c>
      <c r="E95" s="16">
        <f>'[1]28'!E97</f>
        <v>0</v>
      </c>
      <c r="F95" s="15">
        <f t="shared" si="17"/>
        <v>300</v>
      </c>
      <c r="G95" s="15">
        <f>'[1]28'!H97</f>
        <v>62</v>
      </c>
      <c r="H95" s="16">
        <f>'[1]28'!I97</f>
        <v>0</v>
      </c>
      <c r="I95" s="16">
        <f>'[1]28'!J97</f>
        <v>238</v>
      </c>
      <c r="J95" s="16">
        <f>'[1]28'!K97</f>
        <v>0</v>
      </c>
      <c r="K95" s="15">
        <f t="shared" si="15"/>
        <v>300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238</v>
      </c>
      <c r="P95" s="16">
        <f t="shared" si="14"/>
        <v>0</v>
      </c>
      <c r="Q95" s="17">
        <f t="shared" si="16"/>
        <v>300</v>
      </c>
    </row>
    <row r="96" spans="1:17">
      <c r="A96" s="8" t="s">
        <v>138</v>
      </c>
      <c r="B96" s="15">
        <f>'[1]28'!B98</f>
        <v>62</v>
      </c>
      <c r="C96" s="16">
        <f>'[1]28'!C98</f>
        <v>0</v>
      </c>
      <c r="D96" s="16">
        <f>'[1]28'!D98</f>
        <v>238</v>
      </c>
      <c r="E96" s="16">
        <f>'[1]28'!E98</f>
        <v>0</v>
      </c>
      <c r="F96" s="15">
        <f t="shared" si="17"/>
        <v>300</v>
      </c>
      <c r="G96" s="15">
        <f>'[1]28'!H98</f>
        <v>62</v>
      </c>
      <c r="H96" s="16">
        <f>'[1]28'!I98</f>
        <v>0</v>
      </c>
      <c r="I96" s="16">
        <f>'[1]28'!J98</f>
        <v>238</v>
      </c>
      <c r="J96" s="16">
        <f>'[1]28'!K98</f>
        <v>0</v>
      </c>
      <c r="K96" s="15">
        <f t="shared" si="15"/>
        <v>300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238</v>
      </c>
      <c r="P96" s="16">
        <f t="shared" si="14"/>
        <v>0</v>
      </c>
      <c r="Q96" s="17">
        <f t="shared" si="16"/>
        <v>300</v>
      </c>
    </row>
    <row r="97" spans="1:17">
      <c r="A97" s="8" t="s">
        <v>139</v>
      </c>
      <c r="B97" s="15">
        <f>'[1]28'!B99</f>
        <v>62</v>
      </c>
      <c r="C97" s="16">
        <f>'[1]28'!C99</f>
        <v>0</v>
      </c>
      <c r="D97" s="16">
        <f>'[1]28'!D99</f>
        <v>238</v>
      </c>
      <c r="E97" s="16">
        <f>'[1]28'!E99</f>
        <v>0</v>
      </c>
      <c r="F97" s="15">
        <f t="shared" si="17"/>
        <v>300</v>
      </c>
      <c r="G97" s="15">
        <f>'[1]28'!H99</f>
        <v>62</v>
      </c>
      <c r="H97" s="16">
        <f>'[1]28'!I99</f>
        <v>0</v>
      </c>
      <c r="I97" s="16">
        <f>'[1]28'!J99</f>
        <v>238</v>
      </c>
      <c r="J97" s="16">
        <f>'[1]28'!K99</f>
        <v>0</v>
      </c>
      <c r="K97" s="15">
        <f t="shared" si="15"/>
        <v>300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238</v>
      </c>
      <c r="P97" s="16">
        <f t="shared" si="14"/>
        <v>0</v>
      </c>
      <c r="Q97" s="17">
        <f t="shared" si="16"/>
        <v>300</v>
      </c>
    </row>
    <row r="98" spans="1:17">
      <c r="A98" s="8" t="s">
        <v>140</v>
      </c>
      <c r="B98" s="15">
        <f>'[1]28'!B100</f>
        <v>62</v>
      </c>
      <c r="C98" s="16">
        <f>'[1]28'!C100</f>
        <v>0</v>
      </c>
      <c r="D98" s="16">
        <f>'[1]28'!D100</f>
        <v>238</v>
      </c>
      <c r="E98" s="16">
        <f>'[1]28'!E100</f>
        <v>0</v>
      </c>
      <c r="F98" s="15">
        <f t="shared" si="17"/>
        <v>300</v>
      </c>
      <c r="G98" s="15">
        <f>'[1]28'!H100</f>
        <v>62</v>
      </c>
      <c r="H98" s="16">
        <f>'[1]28'!I100</f>
        <v>0</v>
      </c>
      <c r="I98" s="16">
        <f>'[1]28'!J100</f>
        <v>238</v>
      </c>
      <c r="J98" s="16">
        <f>'[1]28'!K100</f>
        <v>0</v>
      </c>
      <c r="K98" s="15">
        <f t="shared" si="15"/>
        <v>300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238</v>
      </c>
      <c r="P98" s="16">
        <f t="shared" si="14"/>
        <v>0</v>
      </c>
      <c r="Q98" s="17">
        <f t="shared" si="16"/>
        <v>300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1.488</v>
      </c>
      <c r="H99" s="15">
        <f t="shared" si="18"/>
        <v>0</v>
      </c>
      <c r="I99" s="15">
        <f t="shared" si="18"/>
        <v>4.9432499999999999</v>
      </c>
      <c r="J99" s="15">
        <f t="shared" si="18"/>
        <v>0</v>
      </c>
      <c r="K99" s="15">
        <f t="shared" si="18"/>
        <v>6.4312500000000004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4.9432499999999999</v>
      </c>
      <c r="P99" s="15">
        <f t="shared" si="18"/>
        <v>0</v>
      </c>
      <c r="Q99" s="15">
        <f t="shared" si="18"/>
        <v>6.4312500000000004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'[2]28'!B5</f>
        <v>84</v>
      </c>
      <c r="C3" s="198">
        <f>'[2]28'!C5</f>
        <v>0</v>
      </c>
      <c r="D3" s="198">
        <f>'[2]28'!D5</f>
        <v>0</v>
      </c>
      <c r="E3" s="198">
        <f>'[2]28'!E5</f>
        <v>0</v>
      </c>
      <c r="F3" s="15">
        <f>SUM(B3:E3)</f>
        <v>84</v>
      </c>
      <c r="G3" s="197">
        <f>'[2]28'!H5</f>
        <v>36</v>
      </c>
      <c r="H3" s="198">
        <f>'[2]28'!I5</f>
        <v>0</v>
      </c>
      <c r="I3" s="198">
        <f>'[2]28'!J5</f>
        <v>0</v>
      </c>
      <c r="J3" s="198">
        <f>'[2]28'!K5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7">
        <f>'[2]28'!B6</f>
        <v>84</v>
      </c>
      <c r="C4" s="198">
        <f>'[2]28'!C6</f>
        <v>0</v>
      </c>
      <c r="D4" s="198">
        <f>'[2]28'!D6</f>
        <v>0</v>
      </c>
      <c r="E4" s="198">
        <f>'[2]28'!E6</f>
        <v>0</v>
      </c>
      <c r="F4" s="15">
        <f>SUM(B4:E4)</f>
        <v>84</v>
      </c>
      <c r="G4" s="197">
        <f>'[2]28'!H6</f>
        <v>36</v>
      </c>
      <c r="H4" s="198">
        <f>'[2]28'!I6</f>
        <v>0</v>
      </c>
      <c r="I4" s="198">
        <f>'[2]28'!J6</f>
        <v>0</v>
      </c>
      <c r="J4" s="198">
        <f>'[2]28'!K6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7">
        <f>'[2]28'!B7</f>
        <v>84</v>
      </c>
      <c r="C5" s="198">
        <f>'[2]28'!C7</f>
        <v>0</v>
      </c>
      <c r="D5" s="198">
        <f>'[2]28'!D7</f>
        <v>0</v>
      </c>
      <c r="E5" s="198">
        <f>'[2]28'!E7</f>
        <v>0</v>
      </c>
      <c r="F5" s="15">
        <f t="shared" ref="F5:F68" si="6">SUM(B5:E5)</f>
        <v>84</v>
      </c>
      <c r="G5" s="197">
        <f>'[2]28'!H7</f>
        <v>36</v>
      </c>
      <c r="H5" s="198">
        <f>'[2]28'!I7</f>
        <v>0</v>
      </c>
      <c r="I5" s="198">
        <f>'[2]28'!J7</f>
        <v>0</v>
      </c>
      <c r="J5" s="198">
        <f>'[2]28'!K7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7">
        <f>'[2]28'!B8</f>
        <v>84</v>
      </c>
      <c r="C6" s="198">
        <f>'[2]28'!C8</f>
        <v>0</v>
      </c>
      <c r="D6" s="198">
        <f>'[2]28'!D8</f>
        <v>0</v>
      </c>
      <c r="E6" s="198">
        <f>'[2]28'!E8</f>
        <v>0</v>
      </c>
      <c r="F6" s="15">
        <f t="shared" si="6"/>
        <v>84</v>
      </c>
      <c r="G6" s="197">
        <f>'[2]28'!H8</f>
        <v>36</v>
      </c>
      <c r="H6" s="198">
        <f>'[2]28'!I8</f>
        <v>0</v>
      </c>
      <c r="I6" s="198">
        <f>'[2]28'!J8</f>
        <v>0</v>
      </c>
      <c r="J6" s="198">
        <f>'[2]28'!K8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7">
        <f>'[2]28'!B9</f>
        <v>84</v>
      </c>
      <c r="C7" s="198">
        <f>'[2]28'!C9</f>
        <v>0</v>
      </c>
      <c r="D7" s="198">
        <f>'[2]28'!D9</f>
        <v>0</v>
      </c>
      <c r="E7" s="198">
        <f>'[2]28'!E9</f>
        <v>0</v>
      </c>
      <c r="F7" s="15">
        <f t="shared" si="6"/>
        <v>84</v>
      </c>
      <c r="G7" s="197">
        <f>'[2]28'!H9</f>
        <v>36</v>
      </c>
      <c r="H7" s="198">
        <f>'[2]28'!I9</f>
        <v>0</v>
      </c>
      <c r="I7" s="198">
        <f>'[2]28'!J9</f>
        <v>0</v>
      </c>
      <c r="J7" s="198">
        <f>'[2]28'!K9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7">
        <f>'[2]28'!B10</f>
        <v>84</v>
      </c>
      <c r="C8" s="198">
        <f>'[2]28'!C10</f>
        <v>0</v>
      </c>
      <c r="D8" s="198">
        <f>'[2]28'!D10</f>
        <v>0</v>
      </c>
      <c r="E8" s="198">
        <f>'[2]28'!E10</f>
        <v>0</v>
      </c>
      <c r="F8" s="15">
        <f t="shared" si="6"/>
        <v>84</v>
      </c>
      <c r="G8" s="197">
        <f>'[2]28'!H10</f>
        <v>36</v>
      </c>
      <c r="H8" s="198">
        <f>'[2]28'!I10</f>
        <v>0</v>
      </c>
      <c r="I8" s="198">
        <f>'[2]28'!J10</f>
        <v>0</v>
      </c>
      <c r="J8" s="198">
        <f>'[2]28'!K10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7">
        <f>'[2]28'!B11</f>
        <v>84</v>
      </c>
      <c r="C9" s="198">
        <f>'[2]28'!C11</f>
        <v>0</v>
      </c>
      <c r="D9" s="198">
        <f>'[2]28'!D11</f>
        <v>0</v>
      </c>
      <c r="E9" s="198">
        <f>'[2]28'!E11</f>
        <v>0</v>
      </c>
      <c r="F9" s="15">
        <f t="shared" si="6"/>
        <v>84</v>
      </c>
      <c r="G9" s="197">
        <f>'[2]28'!H11</f>
        <v>36</v>
      </c>
      <c r="H9" s="198">
        <f>'[2]28'!I11</f>
        <v>0</v>
      </c>
      <c r="I9" s="198">
        <f>'[2]28'!J11</f>
        <v>0</v>
      </c>
      <c r="J9" s="198">
        <f>'[2]28'!K11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7">
        <f>'[2]28'!B12</f>
        <v>84</v>
      </c>
      <c r="C10" s="198">
        <f>'[2]28'!C12</f>
        <v>0</v>
      </c>
      <c r="D10" s="198">
        <f>'[2]28'!D12</f>
        <v>0</v>
      </c>
      <c r="E10" s="198">
        <f>'[2]28'!E12</f>
        <v>0</v>
      </c>
      <c r="F10" s="15">
        <f t="shared" si="6"/>
        <v>84</v>
      </c>
      <c r="G10" s="197">
        <f>'[2]28'!H12</f>
        <v>36</v>
      </c>
      <c r="H10" s="198">
        <f>'[2]28'!I12</f>
        <v>0</v>
      </c>
      <c r="I10" s="198">
        <f>'[2]28'!J12</f>
        <v>0</v>
      </c>
      <c r="J10" s="198">
        <f>'[2]28'!K12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7">
        <f>'[2]28'!B13</f>
        <v>84</v>
      </c>
      <c r="C11" s="198">
        <f>'[2]28'!C13</f>
        <v>0</v>
      </c>
      <c r="D11" s="198">
        <f>'[2]28'!D13</f>
        <v>0</v>
      </c>
      <c r="E11" s="198">
        <f>'[2]28'!E13</f>
        <v>0</v>
      </c>
      <c r="F11" s="15">
        <f t="shared" si="6"/>
        <v>84</v>
      </c>
      <c r="G11" s="197">
        <f>'[2]28'!H13</f>
        <v>36</v>
      </c>
      <c r="H11" s="198">
        <f>'[2]28'!I13</f>
        <v>0</v>
      </c>
      <c r="I11" s="198">
        <f>'[2]28'!J13</f>
        <v>0</v>
      </c>
      <c r="J11" s="198">
        <f>'[2]28'!K13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7">
        <f>'[2]28'!B14</f>
        <v>84</v>
      </c>
      <c r="C12" s="198">
        <f>'[2]28'!C14</f>
        <v>0</v>
      </c>
      <c r="D12" s="198">
        <f>'[2]28'!D14</f>
        <v>0</v>
      </c>
      <c r="E12" s="198">
        <f>'[2]28'!E14</f>
        <v>0</v>
      </c>
      <c r="F12" s="15">
        <f t="shared" si="6"/>
        <v>84</v>
      </c>
      <c r="G12" s="197">
        <f>'[2]28'!H14</f>
        <v>36</v>
      </c>
      <c r="H12" s="198">
        <f>'[2]28'!I14</f>
        <v>0</v>
      </c>
      <c r="I12" s="198">
        <f>'[2]28'!J14</f>
        <v>0</v>
      </c>
      <c r="J12" s="198">
        <f>'[2]28'!K14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7">
        <f>'[2]28'!B15</f>
        <v>84</v>
      </c>
      <c r="C13" s="198">
        <f>'[2]28'!C15</f>
        <v>0</v>
      </c>
      <c r="D13" s="198">
        <f>'[2]28'!D15</f>
        <v>0</v>
      </c>
      <c r="E13" s="198">
        <f>'[2]28'!E15</f>
        <v>0</v>
      </c>
      <c r="F13" s="15">
        <f t="shared" si="6"/>
        <v>84</v>
      </c>
      <c r="G13" s="197">
        <f>'[2]28'!H15</f>
        <v>36</v>
      </c>
      <c r="H13" s="198">
        <f>'[2]28'!I15</f>
        <v>0</v>
      </c>
      <c r="I13" s="198">
        <f>'[2]28'!J15</f>
        <v>0</v>
      </c>
      <c r="J13" s="198">
        <f>'[2]28'!K15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'[2]28'!B16</f>
        <v>84</v>
      </c>
      <c r="C14" s="198">
        <f>'[2]28'!C16</f>
        <v>0</v>
      </c>
      <c r="D14" s="198">
        <f>'[2]28'!D16</f>
        <v>0</v>
      </c>
      <c r="E14" s="198">
        <f>'[2]28'!E16</f>
        <v>0</v>
      </c>
      <c r="F14" s="15">
        <f t="shared" si="6"/>
        <v>84</v>
      </c>
      <c r="G14" s="197">
        <f>'[2]28'!H16</f>
        <v>36</v>
      </c>
      <c r="H14" s="198">
        <f>'[2]28'!I16</f>
        <v>0</v>
      </c>
      <c r="I14" s="198">
        <f>'[2]28'!J16</f>
        <v>0</v>
      </c>
      <c r="J14" s="198">
        <f>'[2]28'!K16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'[2]28'!B17</f>
        <v>84</v>
      </c>
      <c r="C15" s="198">
        <f>'[2]28'!C17</f>
        <v>0</v>
      </c>
      <c r="D15" s="198">
        <f>'[2]28'!D17</f>
        <v>0</v>
      </c>
      <c r="E15" s="198">
        <f>'[2]28'!E17</f>
        <v>0</v>
      </c>
      <c r="F15" s="15">
        <f t="shared" si="6"/>
        <v>84</v>
      </c>
      <c r="G15" s="197">
        <f>'[2]28'!H17</f>
        <v>36</v>
      </c>
      <c r="H15" s="198">
        <f>'[2]28'!I17</f>
        <v>0</v>
      </c>
      <c r="I15" s="198">
        <f>'[2]28'!J17</f>
        <v>0</v>
      </c>
      <c r="J15" s="198">
        <f>'[2]28'!K17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7">
        <f>'[2]28'!B18</f>
        <v>84</v>
      </c>
      <c r="C16" s="198">
        <f>'[2]28'!C18</f>
        <v>0</v>
      </c>
      <c r="D16" s="198">
        <f>'[2]28'!D18</f>
        <v>0</v>
      </c>
      <c r="E16" s="198">
        <f>'[2]28'!E18</f>
        <v>0</v>
      </c>
      <c r="F16" s="15">
        <f t="shared" si="6"/>
        <v>84</v>
      </c>
      <c r="G16" s="197">
        <f>'[2]28'!H18</f>
        <v>36</v>
      </c>
      <c r="H16" s="198">
        <f>'[2]28'!I18</f>
        <v>0</v>
      </c>
      <c r="I16" s="198">
        <f>'[2]28'!J18</f>
        <v>0</v>
      </c>
      <c r="J16" s="198">
        <f>'[2]28'!K18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7">
        <f>'[2]28'!B19</f>
        <v>84</v>
      </c>
      <c r="C17" s="198">
        <f>'[2]28'!C19</f>
        <v>0</v>
      </c>
      <c r="D17" s="198">
        <f>'[2]28'!D19</f>
        <v>0</v>
      </c>
      <c r="E17" s="198">
        <f>'[2]28'!E19</f>
        <v>0</v>
      </c>
      <c r="F17" s="15">
        <f t="shared" si="6"/>
        <v>84</v>
      </c>
      <c r="G17" s="197">
        <f>'[2]28'!H19</f>
        <v>36</v>
      </c>
      <c r="H17" s="198">
        <f>'[2]28'!I19</f>
        <v>0</v>
      </c>
      <c r="I17" s="198">
        <f>'[2]28'!J19</f>
        <v>0</v>
      </c>
      <c r="J17" s="198">
        <f>'[2]28'!K19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7">
        <f>'[2]28'!B20</f>
        <v>84</v>
      </c>
      <c r="C18" s="198">
        <f>'[2]28'!C20</f>
        <v>0</v>
      </c>
      <c r="D18" s="198">
        <f>'[2]28'!D20</f>
        <v>0</v>
      </c>
      <c r="E18" s="198">
        <f>'[2]28'!E20</f>
        <v>0</v>
      </c>
      <c r="F18" s="15">
        <f t="shared" si="6"/>
        <v>84</v>
      </c>
      <c r="G18" s="197">
        <f>'[2]28'!H20</f>
        <v>36</v>
      </c>
      <c r="H18" s="198">
        <f>'[2]28'!I20</f>
        <v>0</v>
      </c>
      <c r="I18" s="198">
        <f>'[2]28'!J20</f>
        <v>0</v>
      </c>
      <c r="J18" s="198">
        <f>'[2]28'!K20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7">
        <f>'[2]28'!B21</f>
        <v>84</v>
      </c>
      <c r="C19" s="198">
        <f>'[2]28'!C21</f>
        <v>0</v>
      </c>
      <c r="D19" s="198">
        <f>'[2]28'!D21</f>
        <v>0</v>
      </c>
      <c r="E19" s="198">
        <f>'[2]28'!E21</f>
        <v>0</v>
      </c>
      <c r="F19" s="15">
        <f t="shared" si="6"/>
        <v>84</v>
      </c>
      <c r="G19" s="197">
        <f>'[2]28'!H21</f>
        <v>36</v>
      </c>
      <c r="H19" s="198">
        <f>'[2]28'!I21</f>
        <v>0</v>
      </c>
      <c r="I19" s="198">
        <f>'[2]28'!J21</f>
        <v>0</v>
      </c>
      <c r="J19" s="198">
        <f>'[2]28'!K21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7">
        <f>'[2]28'!B22</f>
        <v>84</v>
      </c>
      <c r="C20" s="198">
        <f>'[2]28'!C22</f>
        <v>0</v>
      </c>
      <c r="D20" s="198">
        <f>'[2]28'!D22</f>
        <v>0</v>
      </c>
      <c r="E20" s="198">
        <f>'[2]28'!E22</f>
        <v>0</v>
      </c>
      <c r="F20" s="15">
        <f t="shared" si="6"/>
        <v>84</v>
      </c>
      <c r="G20" s="197">
        <f>'[2]28'!H22</f>
        <v>36</v>
      </c>
      <c r="H20" s="198">
        <f>'[2]28'!I22</f>
        <v>0</v>
      </c>
      <c r="I20" s="198">
        <f>'[2]28'!J22</f>
        <v>0</v>
      </c>
      <c r="J20" s="198">
        <f>'[2]28'!K22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7">
        <f>'[2]28'!B23</f>
        <v>84</v>
      </c>
      <c r="C21" s="198">
        <f>'[2]28'!C23</f>
        <v>0</v>
      </c>
      <c r="D21" s="198">
        <f>'[2]28'!D23</f>
        <v>0</v>
      </c>
      <c r="E21" s="198">
        <f>'[2]28'!E23</f>
        <v>0</v>
      </c>
      <c r="F21" s="15">
        <f t="shared" si="6"/>
        <v>84</v>
      </c>
      <c r="G21" s="197">
        <f>'[2]28'!H23</f>
        <v>36</v>
      </c>
      <c r="H21" s="198">
        <f>'[2]28'!I23</f>
        <v>0</v>
      </c>
      <c r="I21" s="198">
        <f>'[2]28'!J23</f>
        <v>0</v>
      </c>
      <c r="J21" s="198">
        <f>'[2]28'!K23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7">
        <f>'[2]28'!B24</f>
        <v>84</v>
      </c>
      <c r="C22" s="198">
        <f>'[2]28'!C24</f>
        <v>0</v>
      </c>
      <c r="D22" s="198">
        <f>'[2]28'!D24</f>
        <v>0</v>
      </c>
      <c r="E22" s="198">
        <f>'[2]28'!E24</f>
        <v>0</v>
      </c>
      <c r="F22" s="15">
        <f t="shared" si="6"/>
        <v>84</v>
      </c>
      <c r="G22" s="197">
        <f>'[2]28'!H24</f>
        <v>36</v>
      </c>
      <c r="H22" s="198">
        <f>'[2]28'!I24</f>
        <v>0</v>
      </c>
      <c r="I22" s="198">
        <f>'[2]28'!J24</f>
        <v>0</v>
      </c>
      <c r="J22" s="198">
        <f>'[2]28'!K24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7">
        <f>'[2]28'!B25</f>
        <v>84</v>
      </c>
      <c r="C23" s="198">
        <f>'[2]28'!C25</f>
        <v>0</v>
      </c>
      <c r="D23" s="198">
        <f>'[2]28'!D25</f>
        <v>0</v>
      </c>
      <c r="E23" s="198">
        <f>'[2]28'!E25</f>
        <v>0</v>
      </c>
      <c r="F23" s="15">
        <f t="shared" si="6"/>
        <v>84</v>
      </c>
      <c r="G23" s="197">
        <f>'[2]28'!H25</f>
        <v>36</v>
      </c>
      <c r="H23" s="198">
        <f>'[2]28'!I25</f>
        <v>0</v>
      </c>
      <c r="I23" s="198">
        <f>'[2]28'!J25</f>
        <v>0</v>
      </c>
      <c r="J23" s="198">
        <f>'[2]28'!K25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7">
        <f>'[2]28'!B26</f>
        <v>84</v>
      </c>
      <c r="C24" s="198">
        <f>'[2]28'!C26</f>
        <v>0</v>
      </c>
      <c r="D24" s="198">
        <f>'[2]28'!D26</f>
        <v>0</v>
      </c>
      <c r="E24" s="198">
        <f>'[2]28'!E26</f>
        <v>0</v>
      </c>
      <c r="F24" s="15">
        <f t="shared" si="6"/>
        <v>84</v>
      </c>
      <c r="G24" s="197">
        <f>'[2]28'!H26</f>
        <v>36</v>
      </c>
      <c r="H24" s="198">
        <f>'[2]28'!I26</f>
        <v>0</v>
      </c>
      <c r="I24" s="198">
        <f>'[2]28'!J26</f>
        <v>0</v>
      </c>
      <c r="J24" s="198">
        <f>'[2]28'!K26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7">
        <f>'[2]28'!B27</f>
        <v>84</v>
      </c>
      <c r="C25" s="198">
        <f>'[2]28'!C27</f>
        <v>0</v>
      </c>
      <c r="D25" s="198">
        <f>'[2]28'!D27</f>
        <v>0</v>
      </c>
      <c r="E25" s="198">
        <f>'[2]28'!E27</f>
        <v>0</v>
      </c>
      <c r="F25" s="15">
        <f t="shared" si="6"/>
        <v>84</v>
      </c>
      <c r="G25" s="197">
        <f>'[2]28'!H27</f>
        <v>36</v>
      </c>
      <c r="H25" s="198">
        <f>'[2]28'!I27</f>
        <v>0</v>
      </c>
      <c r="I25" s="198">
        <f>'[2]28'!J27</f>
        <v>0</v>
      </c>
      <c r="J25" s="198">
        <f>'[2]28'!K27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7">
        <f>'[2]28'!B28</f>
        <v>84</v>
      </c>
      <c r="C26" s="198">
        <f>'[2]28'!C28</f>
        <v>0</v>
      </c>
      <c r="D26" s="198">
        <f>'[2]28'!D28</f>
        <v>0</v>
      </c>
      <c r="E26" s="198">
        <f>'[2]28'!E28</f>
        <v>0</v>
      </c>
      <c r="F26" s="15">
        <f t="shared" si="6"/>
        <v>84</v>
      </c>
      <c r="G26" s="197">
        <f>'[2]28'!H28</f>
        <v>36</v>
      </c>
      <c r="H26" s="198">
        <f>'[2]28'!I28</f>
        <v>0</v>
      </c>
      <c r="I26" s="198">
        <f>'[2]28'!J28</f>
        <v>0</v>
      </c>
      <c r="J26" s="198">
        <f>'[2]28'!K28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7">
        <f>'[2]28'!B29</f>
        <v>84</v>
      </c>
      <c r="C27" s="198">
        <f>'[2]28'!C29</f>
        <v>0</v>
      </c>
      <c r="D27" s="198">
        <f>'[2]28'!D29</f>
        <v>0</v>
      </c>
      <c r="E27" s="198">
        <f>'[2]28'!E29</f>
        <v>0</v>
      </c>
      <c r="F27" s="15">
        <f t="shared" si="6"/>
        <v>84</v>
      </c>
      <c r="G27" s="197">
        <f>'[2]28'!H29</f>
        <v>37</v>
      </c>
      <c r="H27" s="198">
        <f>'[2]28'!I29</f>
        <v>0</v>
      </c>
      <c r="I27" s="198">
        <f>'[2]28'!J29</f>
        <v>0</v>
      </c>
      <c r="J27" s="198">
        <f>'[2]28'!K29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7">
        <f>'[2]28'!B30</f>
        <v>84</v>
      </c>
      <c r="C28" s="198">
        <f>'[2]28'!C30</f>
        <v>0</v>
      </c>
      <c r="D28" s="198">
        <f>'[2]28'!D30</f>
        <v>0</v>
      </c>
      <c r="E28" s="198">
        <f>'[2]28'!E30</f>
        <v>0</v>
      </c>
      <c r="F28" s="15">
        <f t="shared" si="6"/>
        <v>84</v>
      </c>
      <c r="G28" s="197">
        <f>'[2]28'!H30</f>
        <v>37</v>
      </c>
      <c r="H28" s="198">
        <f>'[2]28'!I30</f>
        <v>0</v>
      </c>
      <c r="I28" s="198">
        <f>'[2]28'!J30</f>
        <v>0</v>
      </c>
      <c r="J28" s="198">
        <f>'[2]28'!K30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7">
        <f>'[2]28'!B31</f>
        <v>84</v>
      </c>
      <c r="C29" s="198">
        <f>'[2]28'!C31</f>
        <v>0</v>
      </c>
      <c r="D29" s="198">
        <f>'[2]28'!D31</f>
        <v>0</v>
      </c>
      <c r="E29" s="198">
        <f>'[2]28'!E31</f>
        <v>0</v>
      </c>
      <c r="F29" s="15">
        <f t="shared" si="6"/>
        <v>84</v>
      </c>
      <c r="G29" s="197">
        <f>'[2]28'!H31</f>
        <v>37</v>
      </c>
      <c r="H29" s="198">
        <f>'[2]28'!I31</f>
        <v>0</v>
      </c>
      <c r="I29" s="198">
        <f>'[2]28'!J31</f>
        <v>0</v>
      </c>
      <c r="J29" s="198">
        <f>'[2]28'!K31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7">
        <f>'[2]28'!B32</f>
        <v>84</v>
      </c>
      <c r="C30" s="198">
        <f>'[2]28'!C32</f>
        <v>0</v>
      </c>
      <c r="D30" s="198">
        <f>'[2]28'!D32</f>
        <v>0</v>
      </c>
      <c r="E30" s="198">
        <f>'[2]28'!E32</f>
        <v>0</v>
      </c>
      <c r="F30" s="15">
        <f t="shared" si="6"/>
        <v>84</v>
      </c>
      <c r="G30" s="197">
        <f>'[2]28'!H32</f>
        <v>37</v>
      </c>
      <c r="H30" s="198">
        <f>'[2]28'!I32</f>
        <v>0</v>
      </c>
      <c r="I30" s="198">
        <f>'[2]28'!J32</f>
        <v>0</v>
      </c>
      <c r="J30" s="198">
        <f>'[2]28'!K32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7">
        <f>'[2]28'!B33</f>
        <v>84</v>
      </c>
      <c r="C31" s="198">
        <f>'[2]28'!C33</f>
        <v>0</v>
      </c>
      <c r="D31" s="198">
        <f>'[2]28'!D33</f>
        <v>0</v>
      </c>
      <c r="E31" s="198">
        <f>'[2]28'!E33</f>
        <v>0</v>
      </c>
      <c r="F31" s="15">
        <f t="shared" si="6"/>
        <v>84</v>
      </c>
      <c r="G31" s="197">
        <f>'[2]28'!H33</f>
        <v>37</v>
      </c>
      <c r="H31" s="198">
        <f>'[2]28'!I33</f>
        <v>0</v>
      </c>
      <c r="I31" s="198">
        <f>'[2]28'!J33</f>
        <v>0</v>
      </c>
      <c r="J31" s="198">
        <f>'[2]28'!K33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7">
        <f>'[2]28'!B34</f>
        <v>84</v>
      </c>
      <c r="C32" s="198">
        <f>'[2]28'!C34</f>
        <v>0</v>
      </c>
      <c r="D32" s="198">
        <f>'[2]28'!D34</f>
        <v>0</v>
      </c>
      <c r="E32" s="198">
        <f>'[2]28'!E34</f>
        <v>0</v>
      </c>
      <c r="F32" s="15">
        <f t="shared" si="6"/>
        <v>84</v>
      </c>
      <c r="G32" s="197">
        <f>'[2]28'!H34</f>
        <v>37</v>
      </c>
      <c r="H32" s="198">
        <f>'[2]28'!I34</f>
        <v>0</v>
      </c>
      <c r="I32" s="198">
        <f>'[2]28'!J34</f>
        <v>0</v>
      </c>
      <c r="J32" s="198">
        <f>'[2]28'!K34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7">
        <f>'[2]28'!B35</f>
        <v>84</v>
      </c>
      <c r="C33" s="198">
        <f>'[2]28'!C35</f>
        <v>0</v>
      </c>
      <c r="D33" s="198">
        <f>'[2]28'!D35</f>
        <v>0</v>
      </c>
      <c r="E33" s="198">
        <f>'[2]28'!E35</f>
        <v>0</v>
      </c>
      <c r="F33" s="15">
        <f t="shared" si="6"/>
        <v>84</v>
      </c>
      <c r="G33" s="197">
        <f>'[2]28'!H35</f>
        <v>37</v>
      </c>
      <c r="H33" s="198">
        <f>'[2]28'!I35</f>
        <v>0</v>
      </c>
      <c r="I33" s="198">
        <f>'[2]28'!J35</f>
        <v>0</v>
      </c>
      <c r="J33" s="198">
        <f>'[2]28'!K35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7">
        <f>'[2]28'!B36</f>
        <v>84</v>
      </c>
      <c r="C34" s="198">
        <f>'[2]28'!C36</f>
        <v>0</v>
      </c>
      <c r="D34" s="198">
        <f>'[2]28'!D36</f>
        <v>0</v>
      </c>
      <c r="E34" s="198">
        <f>'[2]28'!E36</f>
        <v>0</v>
      </c>
      <c r="F34" s="15">
        <f t="shared" si="6"/>
        <v>84</v>
      </c>
      <c r="G34" s="197">
        <f>'[2]28'!H36</f>
        <v>37</v>
      </c>
      <c r="H34" s="198">
        <f>'[2]28'!I36</f>
        <v>0</v>
      </c>
      <c r="I34" s="198">
        <f>'[2]28'!J36</f>
        <v>0</v>
      </c>
      <c r="J34" s="198">
        <f>'[2]28'!K36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7">
        <f>'[2]28'!B37</f>
        <v>84</v>
      </c>
      <c r="C35" s="198">
        <f>'[2]28'!C37</f>
        <v>0</v>
      </c>
      <c r="D35" s="198">
        <f>'[2]28'!D37</f>
        <v>0</v>
      </c>
      <c r="E35" s="198">
        <f>'[2]28'!E37</f>
        <v>0</v>
      </c>
      <c r="F35" s="15">
        <f t="shared" si="6"/>
        <v>84</v>
      </c>
      <c r="G35" s="197">
        <f>'[2]28'!H37</f>
        <v>36</v>
      </c>
      <c r="H35" s="198">
        <f>'[2]28'!I37</f>
        <v>0</v>
      </c>
      <c r="I35" s="198">
        <f>'[2]28'!J37</f>
        <v>0</v>
      </c>
      <c r="J35" s="198">
        <f>'[2]28'!K37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7">
        <f>'[2]28'!B38</f>
        <v>84</v>
      </c>
      <c r="C36" s="198">
        <f>'[2]28'!C38</f>
        <v>0</v>
      </c>
      <c r="D36" s="198">
        <f>'[2]28'!D38</f>
        <v>0</v>
      </c>
      <c r="E36" s="198">
        <f>'[2]28'!E38</f>
        <v>0</v>
      </c>
      <c r="F36" s="15">
        <f t="shared" si="6"/>
        <v>84</v>
      </c>
      <c r="G36" s="197">
        <f>'[2]28'!H38</f>
        <v>36</v>
      </c>
      <c r="H36" s="198">
        <f>'[2]28'!I38</f>
        <v>0</v>
      </c>
      <c r="I36" s="198">
        <f>'[2]28'!J38</f>
        <v>0</v>
      </c>
      <c r="J36" s="198">
        <f>'[2]28'!K38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7">
        <f>'[2]28'!B39</f>
        <v>84</v>
      </c>
      <c r="C37" s="198">
        <f>'[2]28'!C39</f>
        <v>0</v>
      </c>
      <c r="D37" s="198">
        <f>'[2]28'!D39</f>
        <v>0</v>
      </c>
      <c r="E37" s="198">
        <f>'[2]28'!E39</f>
        <v>0</v>
      </c>
      <c r="F37" s="15">
        <f t="shared" si="6"/>
        <v>84</v>
      </c>
      <c r="G37" s="197">
        <f>'[2]28'!H39</f>
        <v>36</v>
      </c>
      <c r="H37" s="198">
        <f>'[2]28'!I39</f>
        <v>0</v>
      </c>
      <c r="I37" s="198">
        <f>'[2]28'!J39</f>
        <v>0</v>
      </c>
      <c r="J37" s="198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7">
        <f>'[2]28'!B40</f>
        <v>84</v>
      </c>
      <c r="C38" s="198">
        <f>'[2]28'!C40</f>
        <v>0</v>
      </c>
      <c r="D38" s="198">
        <f>'[2]28'!D40</f>
        <v>0</v>
      </c>
      <c r="E38" s="198">
        <f>'[2]28'!E40</f>
        <v>0</v>
      </c>
      <c r="F38" s="15">
        <f t="shared" si="6"/>
        <v>84</v>
      </c>
      <c r="G38" s="197">
        <f>'[2]28'!H40</f>
        <v>36</v>
      </c>
      <c r="H38" s="198">
        <f>'[2]28'!I40</f>
        <v>0</v>
      </c>
      <c r="I38" s="198">
        <f>'[2]28'!J40</f>
        <v>0</v>
      </c>
      <c r="J38" s="198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7">
        <f>'[2]28'!B41</f>
        <v>84</v>
      </c>
      <c r="C39" s="198">
        <f>'[2]28'!C41</f>
        <v>0</v>
      </c>
      <c r="D39" s="198">
        <f>'[2]28'!D41</f>
        <v>0</v>
      </c>
      <c r="E39" s="198">
        <f>'[2]28'!E41</f>
        <v>0</v>
      </c>
      <c r="F39" s="15">
        <f t="shared" si="6"/>
        <v>84</v>
      </c>
      <c r="G39" s="197">
        <f>'[2]28'!H41</f>
        <v>35</v>
      </c>
      <c r="H39" s="198">
        <f>'[2]28'!I41</f>
        <v>0</v>
      </c>
      <c r="I39" s="198">
        <f>'[2]28'!J41</f>
        <v>0</v>
      </c>
      <c r="J39" s="198">
        <f>'[2]28'!K41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7">
        <f>'[2]28'!B42</f>
        <v>84</v>
      </c>
      <c r="C40" s="198">
        <f>'[2]28'!C42</f>
        <v>0</v>
      </c>
      <c r="D40" s="198">
        <f>'[2]28'!D42</f>
        <v>0</v>
      </c>
      <c r="E40" s="198">
        <f>'[2]28'!E42</f>
        <v>0</v>
      </c>
      <c r="F40" s="15">
        <f t="shared" si="6"/>
        <v>84</v>
      </c>
      <c r="G40" s="197">
        <f>'[2]28'!H42</f>
        <v>35</v>
      </c>
      <c r="H40" s="198">
        <f>'[2]28'!I42</f>
        <v>0</v>
      </c>
      <c r="I40" s="198">
        <f>'[2]28'!J42</f>
        <v>0</v>
      </c>
      <c r="J40" s="198">
        <f>'[2]28'!K42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7">
        <f>'[2]28'!B43</f>
        <v>84</v>
      </c>
      <c r="C41" s="198">
        <f>'[2]28'!C43</f>
        <v>0</v>
      </c>
      <c r="D41" s="198">
        <f>'[2]28'!D43</f>
        <v>0</v>
      </c>
      <c r="E41" s="198">
        <f>'[2]28'!E43</f>
        <v>0</v>
      </c>
      <c r="F41" s="15">
        <f t="shared" si="6"/>
        <v>84</v>
      </c>
      <c r="G41" s="197">
        <f>'[2]28'!H43</f>
        <v>35</v>
      </c>
      <c r="H41" s="198">
        <f>'[2]28'!I43</f>
        <v>0</v>
      </c>
      <c r="I41" s="198">
        <f>'[2]28'!J43</f>
        <v>0</v>
      </c>
      <c r="J41" s="198">
        <f>'[2]28'!K43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7">
        <f>'[2]28'!B44</f>
        <v>84</v>
      </c>
      <c r="C42" s="198">
        <f>'[2]28'!C44</f>
        <v>0</v>
      </c>
      <c r="D42" s="198">
        <f>'[2]28'!D44</f>
        <v>0</v>
      </c>
      <c r="E42" s="198">
        <f>'[2]28'!E44</f>
        <v>0</v>
      </c>
      <c r="F42" s="15">
        <f t="shared" si="6"/>
        <v>84</v>
      </c>
      <c r="G42" s="197">
        <f>'[2]28'!H44</f>
        <v>34</v>
      </c>
      <c r="H42" s="198">
        <f>'[2]28'!I44</f>
        <v>0</v>
      </c>
      <c r="I42" s="198">
        <f>'[2]28'!J44</f>
        <v>0</v>
      </c>
      <c r="J42" s="198">
        <f>'[2]28'!K44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7">
        <f>'[2]28'!B45</f>
        <v>84</v>
      </c>
      <c r="C43" s="198">
        <f>'[2]28'!C45</f>
        <v>0</v>
      </c>
      <c r="D43" s="198">
        <f>'[2]28'!D45</f>
        <v>0</v>
      </c>
      <c r="E43" s="198">
        <f>'[2]28'!E45</f>
        <v>0</v>
      </c>
      <c r="F43" s="15">
        <f t="shared" si="6"/>
        <v>84</v>
      </c>
      <c r="G43" s="197">
        <f>'[2]28'!H45</f>
        <v>34</v>
      </c>
      <c r="H43" s="198">
        <f>'[2]28'!I45</f>
        <v>0</v>
      </c>
      <c r="I43" s="198">
        <f>'[2]28'!J45</f>
        <v>0</v>
      </c>
      <c r="J43" s="198">
        <f>'[2]28'!K45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7">
        <f>'[2]28'!B46</f>
        <v>84</v>
      </c>
      <c r="C44" s="198">
        <f>'[2]28'!C46</f>
        <v>0</v>
      </c>
      <c r="D44" s="198">
        <f>'[2]28'!D46</f>
        <v>0</v>
      </c>
      <c r="E44" s="198">
        <f>'[2]28'!E46</f>
        <v>0</v>
      </c>
      <c r="F44" s="15">
        <f t="shared" si="6"/>
        <v>84</v>
      </c>
      <c r="G44" s="197">
        <f>'[2]28'!H46</f>
        <v>34</v>
      </c>
      <c r="H44" s="198">
        <f>'[2]28'!I46</f>
        <v>0</v>
      </c>
      <c r="I44" s="198">
        <f>'[2]28'!J46</f>
        <v>0</v>
      </c>
      <c r="J44" s="198">
        <f>'[2]28'!K46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7">
        <f>'[2]28'!B47</f>
        <v>84</v>
      </c>
      <c r="C45" s="198">
        <f>'[2]28'!C47</f>
        <v>0</v>
      </c>
      <c r="D45" s="198">
        <f>'[2]28'!D47</f>
        <v>0</v>
      </c>
      <c r="E45" s="198">
        <f>'[2]28'!E47</f>
        <v>0</v>
      </c>
      <c r="F45" s="15">
        <f t="shared" si="6"/>
        <v>84</v>
      </c>
      <c r="G45" s="197">
        <f>'[2]28'!H47</f>
        <v>34</v>
      </c>
      <c r="H45" s="198">
        <f>'[2]28'!I47</f>
        <v>0</v>
      </c>
      <c r="I45" s="198">
        <f>'[2]28'!J47</f>
        <v>0</v>
      </c>
      <c r="J45" s="198">
        <f>'[2]28'!K47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7">
        <f>'[2]28'!B48</f>
        <v>84</v>
      </c>
      <c r="C46" s="198">
        <f>'[2]28'!C48</f>
        <v>0</v>
      </c>
      <c r="D46" s="198">
        <f>'[2]28'!D48</f>
        <v>0</v>
      </c>
      <c r="E46" s="198">
        <f>'[2]28'!E48</f>
        <v>0</v>
      </c>
      <c r="F46" s="15">
        <f t="shared" si="6"/>
        <v>84</v>
      </c>
      <c r="G46" s="197">
        <f>'[2]28'!H48</f>
        <v>34</v>
      </c>
      <c r="H46" s="198">
        <f>'[2]28'!I48</f>
        <v>0</v>
      </c>
      <c r="I46" s="198">
        <f>'[2]28'!J48</f>
        <v>0</v>
      </c>
      <c r="J46" s="198">
        <f>'[2]28'!K48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7">
        <f>'[2]28'!B49</f>
        <v>84</v>
      </c>
      <c r="C47" s="198">
        <f>'[2]28'!C49</f>
        <v>0</v>
      </c>
      <c r="D47" s="198">
        <f>'[2]28'!D49</f>
        <v>0</v>
      </c>
      <c r="E47" s="198">
        <f>'[2]28'!E49</f>
        <v>0</v>
      </c>
      <c r="F47" s="15">
        <f t="shared" si="6"/>
        <v>84</v>
      </c>
      <c r="G47" s="197">
        <f>'[2]28'!H49</f>
        <v>34</v>
      </c>
      <c r="H47" s="198">
        <f>'[2]28'!I49</f>
        <v>0</v>
      </c>
      <c r="I47" s="198">
        <f>'[2]28'!J49</f>
        <v>0</v>
      </c>
      <c r="J47" s="198">
        <f>'[2]28'!K49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7">
        <f>'[2]28'!B50</f>
        <v>84</v>
      </c>
      <c r="C48" s="198">
        <f>'[2]28'!C50</f>
        <v>0</v>
      </c>
      <c r="D48" s="198">
        <f>'[2]28'!D50</f>
        <v>0</v>
      </c>
      <c r="E48" s="198">
        <f>'[2]28'!E50</f>
        <v>0</v>
      </c>
      <c r="F48" s="15">
        <f t="shared" si="6"/>
        <v>84</v>
      </c>
      <c r="G48" s="197">
        <f>'[2]28'!H50</f>
        <v>34</v>
      </c>
      <c r="H48" s="198">
        <f>'[2]28'!I50</f>
        <v>0</v>
      </c>
      <c r="I48" s="198">
        <f>'[2]28'!J50</f>
        <v>0</v>
      </c>
      <c r="J48" s="198">
        <f>'[2]28'!K50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7">
        <f>'[2]28'!B51</f>
        <v>84</v>
      </c>
      <c r="C49" s="198">
        <f>'[2]28'!C51</f>
        <v>0</v>
      </c>
      <c r="D49" s="198">
        <f>'[2]28'!D51</f>
        <v>0</v>
      </c>
      <c r="E49" s="198">
        <f>'[2]28'!E51</f>
        <v>0</v>
      </c>
      <c r="F49" s="15">
        <f t="shared" si="6"/>
        <v>84</v>
      </c>
      <c r="G49" s="197">
        <f>'[2]28'!H51</f>
        <v>34</v>
      </c>
      <c r="H49" s="198">
        <f>'[2]28'!I51</f>
        <v>0</v>
      </c>
      <c r="I49" s="198">
        <f>'[2]28'!J51</f>
        <v>0</v>
      </c>
      <c r="J49" s="198">
        <f>'[2]28'!K51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7">
        <f>'[2]28'!B52</f>
        <v>84</v>
      </c>
      <c r="C50" s="198">
        <f>'[2]28'!C52</f>
        <v>0</v>
      </c>
      <c r="D50" s="198">
        <f>'[2]28'!D52</f>
        <v>0</v>
      </c>
      <c r="E50" s="198">
        <f>'[2]28'!E52</f>
        <v>0</v>
      </c>
      <c r="F50" s="15">
        <f t="shared" si="6"/>
        <v>84</v>
      </c>
      <c r="G50" s="197">
        <f>'[2]28'!H52</f>
        <v>34</v>
      </c>
      <c r="H50" s="198">
        <f>'[2]28'!I52</f>
        <v>0</v>
      </c>
      <c r="I50" s="198">
        <f>'[2]28'!J52</f>
        <v>0</v>
      </c>
      <c r="J50" s="198">
        <f>'[2]28'!K52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7">
        <f>'[2]28'!B53</f>
        <v>84</v>
      </c>
      <c r="C51" s="198">
        <f>'[2]28'!C53</f>
        <v>0</v>
      </c>
      <c r="D51" s="198">
        <f>'[2]28'!D53</f>
        <v>0</v>
      </c>
      <c r="E51" s="198">
        <f>'[2]28'!E53</f>
        <v>0</v>
      </c>
      <c r="F51" s="15">
        <f t="shared" si="6"/>
        <v>84</v>
      </c>
      <c r="G51" s="197">
        <f>'[2]28'!H53</f>
        <v>33</v>
      </c>
      <c r="H51" s="198">
        <f>'[2]28'!I53</f>
        <v>0</v>
      </c>
      <c r="I51" s="198">
        <f>'[2]28'!J53</f>
        <v>0</v>
      </c>
      <c r="J51" s="198">
        <f>'[2]28'!K53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7">
        <f>'[2]28'!B54</f>
        <v>84</v>
      </c>
      <c r="C52" s="198">
        <f>'[2]28'!C54</f>
        <v>0</v>
      </c>
      <c r="D52" s="198">
        <f>'[2]28'!D54</f>
        <v>0</v>
      </c>
      <c r="E52" s="198">
        <f>'[2]28'!E54</f>
        <v>0</v>
      </c>
      <c r="F52" s="15">
        <f t="shared" si="6"/>
        <v>84</v>
      </c>
      <c r="G52" s="197">
        <f>'[2]28'!H54</f>
        <v>33</v>
      </c>
      <c r="H52" s="198">
        <f>'[2]28'!I54</f>
        <v>0</v>
      </c>
      <c r="I52" s="198">
        <f>'[2]28'!J54</f>
        <v>0</v>
      </c>
      <c r="J52" s="198">
        <f>'[2]28'!K54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7">
        <f>'[2]28'!B55</f>
        <v>42</v>
      </c>
      <c r="C53" s="198">
        <f>'[2]28'!C55</f>
        <v>30</v>
      </c>
      <c r="D53" s="198">
        <f>'[2]28'!D55</f>
        <v>0</v>
      </c>
      <c r="E53" s="198">
        <f>'[2]28'!E55</f>
        <v>0</v>
      </c>
      <c r="F53" s="15">
        <f t="shared" si="6"/>
        <v>72</v>
      </c>
      <c r="G53" s="197">
        <f>'[2]28'!H55</f>
        <v>33</v>
      </c>
      <c r="H53" s="198">
        <f>'[2]28'!I55</f>
        <v>24</v>
      </c>
      <c r="I53" s="198">
        <f>'[2]28'!J55</f>
        <v>0</v>
      </c>
      <c r="J53" s="198">
        <f>'[2]28'!K55</f>
        <v>0</v>
      </c>
      <c r="K53" s="15">
        <f t="shared" si="3"/>
        <v>57</v>
      </c>
      <c r="L53" s="18">
        <f>frq!C53</f>
        <v>1</v>
      </c>
      <c r="M53" s="167">
        <f t="shared" si="4"/>
        <v>32.299999999999997</v>
      </c>
      <c r="N53" s="16">
        <f t="shared" si="7"/>
        <v>24</v>
      </c>
      <c r="O53" s="16">
        <f t="shared" si="8"/>
        <v>0</v>
      </c>
      <c r="P53" s="16">
        <f t="shared" si="9"/>
        <v>0</v>
      </c>
      <c r="Q53" s="17">
        <f t="shared" si="5"/>
        <v>56.3</v>
      </c>
      <c r="R53" s="18">
        <v>0.7</v>
      </c>
    </row>
    <row r="54" spans="1:18">
      <c r="A54" s="8" t="s">
        <v>96</v>
      </c>
      <c r="B54" s="197">
        <f>'[2]28'!B56</f>
        <v>42</v>
      </c>
      <c r="C54" s="198">
        <f>'[2]28'!C56</f>
        <v>30</v>
      </c>
      <c r="D54" s="198">
        <f>'[2]28'!D56</f>
        <v>0</v>
      </c>
      <c r="E54" s="198">
        <f>'[2]28'!E56</f>
        <v>0</v>
      </c>
      <c r="F54" s="15">
        <f t="shared" si="6"/>
        <v>72</v>
      </c>
      <c r="G54" s="197">
        <f>'[2]28'!H56</f>
        <v>33</v>
      </c>
      <c r="H54" s="198">
        <f>'[2]28'!I56</f>
        <v>24</v>
      </c>
      <c r="I54" s="198">
        <f>'[2]28'!J56</f>
        <v>0</v>
      </c>
      <c r="J54" s="198">
        <f>'[2]28'!K56</f>
        <v>0</v>
      </c>
      <c r="K54" s="15">
        <f t="shared" si="3"/>
        <v>57</v>
      </c>
      <c r="L54" s="18">
        <f>frq!C54</f>
        <v>1</v>
      </c>
      <c r="M54" s="167">
        <f t="shared" si="4"/>
        <v>32.299999999999997</v>
      </c>
      <c r="N54" s="16">
        <f t="shared" si="7"/>
        <v>24</v>
      </c>
      <c r="O54" s="16">
        <f t="shared" si="8"/>
        <v>0</v>
      </c>
      <c r="P54" s="16">
        <f t="shared" si="9"/>
        <v>0</v>
      </c>
      <c r="Q54" s="17">
        <f t="shared" si="5"/>
        <v>56.3</v>
      </c>
      <c r="R54" s="18">
        <v>0.7</v>
      </c>
    </row>
    <row r="55" spans="1:18">
      <c r="A55" s="8" t="s">
        <v>97</v>
      </c>
      <c r="B55" s="197">
        <f>'[2]28'!B57</f>
        <v>42</v>
      </c>
      <c r="C55" s="198">
        <f>'[2]28'!C57</f>
        <v>30</v>
      </c>
      <c r="D55" s="198">
        <f>'[2]28'!D57</f>
        <v>0</v>
      </c>
      <c r="E55" s="198">
        <f>'[2]28'!E57</f>
        <v>0</v>
      </c>
      <c r="F55" s="15">
        <f t="shared" si="6"/>
        <v>72</v>
      </c>
      <c r="G55" s="197">
        <f>'[2]28'!H57</f>
        <v>33</v>
      </c>
      <c r="H55" s="198">
        <f>'[2]28'!I57</f>
        <v>24</v>
      </c>
      <c r="I55" s="198">
        <f>'[2]28'!J57</f>
        <v>0</v>
      </c>
      <c r="J55" s="198">
        <f>'[2]28'!K57</f>
        <v>0</v>
      </c>
      <c r="K55" s="15">
        <f t="shared" si="3"/>
        <v>57</v>
      </c>
      <c r="L55" s="18">
        <f>frq!C55</f>
        <v>1</v>
      </c>
      <c r="M55" s="167">
        <f t="shared" si="4"/>
        <v>32.299999999999997</v>
      </c>
      <c r="N55" s="16">
        <f t="shared" si="7"/>
        <v>24</v>
      </c>
      <c r="O55" s="16">
        <f t="shared" si="8"/>
        <v>0</v>
      </c>
      <c r="P55" s="16">
        <f t="shared" si="9"/>
        <v>0</v>
      </c>
      <c r="Q55" s="17">
        <f t="shared" si="5"/>
        <v>56.3</v>
      </c>
      <c r="R55" s="18">
        <v>0.7</v>
      </c>
    </row>
    <row r="56" spans="1:18">
      <c r="A56" s="8" t="s">
        <v>98</v>
      </c>
      <c r="B56" s="197">
        <f>'[2]28'!B58</f>
        <v>42</v>
      </c>
      <c r="C56" s="198">
        <f>'[2]28'!C58</f>
        <v>30</v>
      </c>
      <c r="D56" s="198">
        <f>'[2]28'!D58</f>
        <v>0</v>
      </c>
      <c r="E56" s="198">
        <f>'[2]28'!E58</f>
        <v>0</v>
      </c>
      <c r="F56" s="15">
        <f t="shared" si="6"/>
        <v>72</v>
      </c>
      <c r="G56" s="197">
        <f>'[2]28'!H58</f>
        <v>33</v>
      </c>
      <c r="H56" s="198">
        <f>'[2]28'!I58</f>
        <v>24</v>
      </c>
      <c r="I56" s="198">
        <f>'[2]28'!J58</f>
        <v>0</v>
      </c>
      <c r="J56" s="198">
        <f>'[2]28'!K58</f>
        <v>0</v>
      </c>
      <c r="K56" s="15">
        <f t="shared" si="3"/>
        <v>57</v>
      </c>
      <c r="L56" s="18">
        <f>frq!C56</f>
        <v>1</v>
      </c>
      <c r="M56" s="167">
        <f t="shared" si="4"/>
        <v>32.299999999999997</v>
      </c>
      <c r="N56" s="16">
        <f t="shared" si="7"/>
        <v>24</v>
      </c>
      <c r="O56" s="16">
        <f t="shared" si="8"/>
        <v>0</v>
      </c>
      <c r="P56" s="16">
        <f t="shared" si="9"/>
        <v>0</v>
      </c>
      <c r="Q56" s="17">
        <f t="shared" si="5"/>
        <v>56.3</v>
      </c>
      <c r="R56" s="18">
        <v>0.7</v>
      </c>
    </row>
    <row r="57" spans="1:18">
      <c r="A57" s="8" t="s">
        <v>99</v>
      </c>
      <c r="B57" s="197">
        <f>'[2]28'!B59</f>
        <v>42</v>
      </c>
      <c r="C57" s="198">
        <f>'[2]28'!C59</f>
        <v>30</v>
      </c>
      <c r="D57" s="198">
        <f>'[2]28'!D59</f>
        <v>0</v>
      </c>
      <c r="E57" s="198">
        <f>'[2]28'!E59</f>
        <v>0</v>
      </c>
      <c r="F57" s="15">
        <f t="shared" si="6"/>
        <v>72</v>
      </c>
      <c r="G57" s="197">
        <f>'[2]28'!H59</f>
        <v>33</v>
      </c>
      <c r="H57" s="198">
        <f>'[2]28'!I59</f>
        <v>24</v>
      </c>
      <c r="I57" s="198">
        <f>'[2]28'!J59</f>
        <v>0</v>
      </c>
      <c r="J57" s="198">
        <f>'[2]28'!K59</f>
        <v>0</v>
      </c>
      <c r="K57" s="15">
        <f t="shared" si="3"/>
        <v>57</v>
      </c>
      <c r="L57" s="18">
        <f>frq!C57</f>
        <v>1</v>
      </c>
      <c r="M57" s="167">
        <f t="shared" si="4"/>
        <v>32.299999999999997</v>
      </c>
      <c r="N57" s="16">
        <f t="shared" si="7"/>
        <v>24</v>
      </c>
      <c r="O57" s="16">
        <f t="shared" si="8"/>
        <v>0</v>
      </c>
      <c r="P57" s="16">
        <f t="shared" si="9"/>
        <v>0</v>
      </c>
      <c r="Q57" s="17">
        <f t="shared" si="5"/>
        <v>56.3</v>
      </c>
      <c r="R57" s="18">
        <v>0.7</v>
      </c>
    </row>
    <row r="58" spans="1:18">
      <c r="A58" s="8" t="s">
        <v>100</v>
      </c>
      <c r="B58" s="197">
        <f>'[2]28'!B60</f>
        <v>42</v>
      </c>
      <c r="C58" s="198">
        <f>'[2]28'!C60</f>
        <v>30</v>
      </c>
      <c r="D58" s="198">
        <f>'[2]28'!D60</f>
        <v>0</v>
      </c>
      <c r="E58" s="198">
        <f>'[2]28'!E60</f>
        <v>0</v>
      </c>
      <c r="F58" s="15">
        <f t="shared" si="6"/>
        <v>72</v>
      </c>
      <c r="G58" s="197">
        <f>'[2]28'!H60</f>
        <v>33</v>
      </c>
      <c r="H58" s="198">
        <f>'[2]28'!I60</f>
        <v>24</v>
      </c>
      <c r="I58" s="198">
        <f>'[2]28'!J60</f>
        <v>0</v>
      </c>
      <c r="J58" s="198">
        <f>'[2]28'!K60</f>
        <v>0</v>
      </c>
      <c r="K58" s="15">
        <f t="shared" si="3"/>
        <v>57</v>
      </c>
      <c r="L58" s="18">
        <f>frq!C58</f>
        <v>1</v>
      </c>
      <c r="M58" s="167">
        <f t="shared" si="4"/>
        <v>32.299999999999997</v>
      </c>
      <c r="N58" s="16">
        <f t="shared" si="7"/>
        <v>24</v>
      </c>
      <c r="O58" s="16">
        <f t="shared" si="8"/>
        <v>0</v>
      </c>
      <c r="P58" s="16">
        <f t="shared" si="9"/>
        <v>0</v>
      </c>
      <c r="Q58" s="17">
        <f t="shared" si="5"/>
        <v>56.3</v>
      </c>
      <c r="R58" s="18">
        <v>0.7</v>
      </c>
    </row>
    <row r="59" spans="1:18">
      <c r="A59" s="8" t="s">
        <v>101</v>
      </c>
      <c r="B59" s="197">
        <f>'[2]28'!B61</f>
        <v>42</v>
      </c>
      <c r="C59" s="198">
        <f>'[2]28'!C61</f>
        <v>30</v>
      </c>
      <c r="D59" s="198">
        <f>'[2]28'!D61</f>
        <v>0</v>
      </c>
      <c r="E59" s="198">
        <f>'[2]28'!E61</f>
        <v>0</v>
      </c>
      <c r="F59" s="15">
        <f t="shared" si="6"/>
        <v>72</v>
      </c>
      <c r="G59" s="197">
        <f>'[2]28'!H61</f>
        <v>33</v>
      </c>
      <c r="H59" s="198">
        <f>'[2]28'!I61</f>
        <v>24</v>
      </c>
      <c r="I59" s="198">
        <f>'[2]28'!J61</f>
        <v>0</v>
      </c>
      <c r="J59" s="198">
        <f>'[2]28'!K61</f>
        <v>0</v>
      </c>
      <c r="K59" s="15">
        <f t="shared" si="3"/>
        <v>57</v>
      </c>
      <c r="L59" s="18">
        <f>frq!C59</f>
        <v>1</v>
      </c>
      <c r="M59" s="167">
        <f t="shared" si="4"/>
        <v>32.299999999999997</v>
      </c>
      <c r="N59" s="16">
        <f t="shared" si="7"/>
        <v>24</v>
      </c>
      <c r="O59" s="16">
        <f t="shared" si="8"/>
        <v>0</v>
      </c>
      <c r="P59" s="16">
        <f t="shared" si="9"/>
        <v>0</v>
      </c>
      <c r="Q59" s="17">
        <f t="shared" si="5"/>
        <v>56.3</v>
      </c>
      <c r="R59" s="18">
        <v>0.7</v>
      </c>
    </row>
    <row r="60" spans="1:18">
      <c r="A60" s="8" t="s">
        <v>102</v>
      </c>
      <c r="B60" s="197">
        <f>'[2]28'!B62</f>
        <v>42</v>
      </c>
      <c r="C60" s="198">
        <f>'[2]28'!C62</f>
        <v>30</v>
      </c>
      <c r="D60" s="198">
        <f>'[2]28'!D62</f>
        <v>0</v>
      </c>
      <c r="E60" s="198">
        <f>'[2]28'!E62</f>
        <v>0</v>
      </c>
      <c r="F60" s="15">
        <f t="shared" si="6"/>
        <v>72</v>
      </c>
      <c r="G60" s="197">
        <f>'[2]28'!H62</f>
        <v>33</v>
      </c>
      <c r="H60" s="198">
        <f>'[2]28'!I62</f>
        <v>24</v>
      </c>
      <c r="I60" s="198">
        <f>'[2]28'!J62</f>
        <v>0</v>
      </c>
      <c r="J60" s="198">
        <f>'[2]28'!K62</f>
        <v>0</v>
      </c>
      <c r="K60" s="15">
        <f t="shared" si="3"/>
        <v>57</v>
      </c>
      <c r="L60" s="18">
        <f>frq!C60</f>
        <v>1</v>
      </c>
      <c r="M60" s="167">
        <f t="shared" si="4"/>
        <v>32.299999999999997</v>
      </c>
      <c r="N60" s="16">
        <f t="shared" si="7"/>
        <v>24</v>
      </c>
      <c r="O60" s="16">
        <f t="shared" si="8"/>
        <v>0</v>
      </c>
      <c r="P60" s="16">
        <f t="shared" si="9"/>
        <v>0</v>
      </c>
      <c r="Q60" s="17">
        <f t="shared" si="5"/>
        <v>56.3</v>
      </c>
      <c r="R60" s="18">
        <v>0.7</v>
      </c>
    </row>
    <row r="61" spans="1:18">
      <c r="A61" s="8" t="s">
        <v>103</v>
      </c>
      <c r="B61" s="197">
        <f>'[2]28'!B63</f>
        <v>42</v>
      </c>
      <c r="C61" s="198">
        <f>'[2]28'!C63</f>
        <v>30</v>
      </c>
      <c r="D61" s="198">
        <f>'[2]28'!D63</f>
        <v>0</v>
      </c>
      <c r="E61" s="198">
        <f>'[2]28'!E63</f>
        <v>0</v>
      </c>
      <c r="F61" s="15">
        <f t="shared" si="6"/>
        <v>72</v>
      </c>
      <c r="G61" s="197">
        <f>'[2]28'!H63</f>
        <v>33</v>
      </c>
      <c r="H61" s="198">
        <f>'[2]28'!I63</f>
        <v>24</v>
      </c>
      <c r="I61" s="198">
        <f>'[2]28'!J63</f>
        <v>0</v>
      </c>
      <c r="J61" s="198">
        <f>'[2]28'!K63</f>
        <v>0</v>
      </c>
      <c r="K61" s="15">
        <f t="shared" si="3"/>
        <v>57</v>
      </c>
      <c r="L61" s="18">
        <f>frq!C61</f>
        <v>1</v>
      </c>
      <c r="M61" s="167">
        <f t="shared" si="4"/>
        <v>32.299999999999997</v>
      </c>
      <c r="N61" s="16">
        <f t="shared" si="7"/>
        <v>24</v>
      </c>
      <c r="O61" s="16">
        <f t="shared" si="8"/>
        <v>0</v>
      </c>
      <c r="P61" s="16">
        <f t="shared" si="9"/>
        <v>0</v>
      </c>
      <c r="Q61" s="17">
        <f t="shared" si="5"/>
        <v>56.3</v>
      </c>
      <c r="R61" s="18">
        <v>0.7</v>
      </c>
    </row>
    <row r="62" spans="1:18">
      <c r="A62" s="8" t="s">
        <v>104</v>
      </c>
      <c r="B62" s="197">
        <f>'[2]28'!B64</f>
        <v>42</v>
      </c>
      <c r="C62" s="198">
        <f>'[2]28'!C64</f>
        <v>30</v>
      </c>
      <c r="D62" s="198">
        <f>'[2]28'!D64</f>
        <v>0</v>
      </c>
      <c r="E62" s="198">
        <f>'[2]28'!E64</f>
        <v>0</v>
      </c>
      <c r="F62" s="15">
        <f t="shared" si="6"/>
        <v>72</v>
      </c>
      <c r="G62" s="197">
        <f>'[2]28'!H64</f>
        <v>33</v>
      </c>
      <c r="H62" s="198">
        <f>'[2]28'!I64</f>
        <v>24</v>
      </c>
      <c r="I62" s="198">
        <f>'[2]28'!J64</f>
        <v>0</v>
      </c>
      <c r="J62" s="198">
        <f>'[2]28'!K64</f>
        <v>0</v>
      </c>
      <c r="K62" s="15">
        <f t="shared" si="3"/>
        <v>57</v>
      </c>
      <c r="L62" s="18">
        <f>frq!C62</f>
        <v>1</v>
      </c>
      <c r="M62" s="167">
        <f t="shared" si="4"/>
        <v>32.299999999999997</v>
      </c>
      <c r="N62" s="16">
        <f t="shared" si="7"/>
        <v>24</v>
      </c>
      <c r="O62" s="16">
        <f t="shared" si="8"/>
        <v>0</v>
      </c>
      <c r="P62" s="16">
        <f t="shared" si="9"/>
        <v>0</v>
      </c>
      <c r="Q62" s="17">
        <f t="shared" si="5"/>
        <v>56.3</v>
      </c>
      <c r="R62" s="18">
        <v>0.7</v>
      </c>
    </row>
    <row r="63" spans="1:18">
      <c r="A63" s="8" t="s">
        <v>105</v>
      </c>
      <c r="B63" s="197">
        <f>'[2]28'!B65</f>
        <v>42</v>
      </c>
      <c r="C63" s="198">
        <f>'[2]28'!C65</f>
        <v>30</v>
      </c>
      <c r="D63" s="198">
        <f>'[2]28'!D65</f>
        <v>0</v>
      </c>
      <c r="E63" s="198">
        <f>'[2]28'!E65</f>
        <v>0</v>
      </c>
      <c r="F63" s="15">
        <f t="shared" si="6"/>
        <v>72</v>
      </c>
      <c r="G63" s="197">
        <f>'[2]28'!H65</f>
        <v>33</v>
      </c>
      <c r="H63" s="198">
        <f>'[2]28'!I65</f>
        <v>24</v>
      </c>
      <c r="I63" s="198">
        <f>'[2]28'!J65</f>
        <v>0</v>
      </c>
      <c r="J63" s="198">
        <f>'[2]28'!K65</f>
        <v>0</v>
      </c>
      <c r="K63" s="15">
        <f t="shared" si="3"/>
        <v>57</v>
      </c>
      <c r="L63" s="18">
        <f>frq!C63</f>
        <v>1</v>
      </c>
      <c r="M63" s="167">
        <f t="shared" si="4"/>
        <v>32.299999999999997</v>
      </c>
      <c r="N63" s="16">
        <f t="shared" si="7"/>
        <v>24</v>
      </c>
      <c r="O63" s="16">
        <f t="shared" si="8"/>
        <v>0</v>
      </c>
      <c r="P63" s="16">
        <f t="shared" si="9"/>
        <v>0</v>
      </c>
      <c r="Q63" s="17">
        <f t="shared" si="5"/>
        <v>56.3</v>
      </c>
      <c r="R63" s="18">
        <v>0.7</v>
      </c>
    </row>
    <row r="64" spans="1:18">
      <c r="A64" s="8" t="s">
        <v>106</v>
      </c>
      <c r="B64" s="197">
        <f>'[2]28'!B66</f>
        <v>42</v>
      </c>
      <c r="C64" s="198">
        <f>'[2]28'!C66</f>
        <v>30</v>
      </c>
      <c r="D64" s="198">
        <f>'[2]28'!D66</f>
        <v>0</v>
      </c>
      <c r="E64" s="198">
        <f>'[2]28'!E66</f>
        <v>0</v>
      </c>
      <c r="F64" s="15">
        <f t="shared" si="6"/>
        <v>72</v>
      </c>
      <c r="G64" s="197">
        <f>'[2]28'!H66</f>
        <v>33</v>
      </c>
      <c r="H64" s="198">
        <f>'[2]28'!I66</f>
        <v>24</v>
      </c>
      <c r="I64" s="198">
        <f>'[2]28'!J66</f>
        <v>0</v>
      </c>
      <c r="J64" s="198">
        <f>'[2]28'!K66</f>
        <v>0</v>
      </c>
      <c r="K64" s="15">
        <f t="shared" si="3"/>
        <v>57</v>
      </c>
      <c r="L64" s="18">
        <f>frq!C64</f>
        <v>1</v>
      </c>
      <c r="M64" s="167">
        <f t="shared" si="4"/>
        <v>32.299999999999997</v>
      </c>
      <c r="N64" s="16">
        <f t="shared" si="7"/>
        <v>24</v>
      </c>
      <c r="O64" s="16">
        <f t="shared" si="8"/>
        <v>0</v>
      </c>
      <c r="P64" s="16">
        <f t="shared" si="9"/>
        <v>0</v>
      </c>
      <c r="Q64" s="17">
        <f t="shared" si="5"/>
        <v>56.3</v>
      </c>
      <c r="R64" s="18">
        <v>0.7</v>
      </c>
    </row>
    <row r="65" spans="1:18">
      <c r="A65" s="8" t="s">
        <v>107</v>
      </c>
      <c r="B65" s="197">
        <f>'[2]28'!B67</f>
        <v>42</v>
      </c>
      <c r="C65" s="198">
        <f>'[2]28'!C67</f>
        <v>30</v>
      </c>
      <c r="D65" s="198">
        <f>'[2]28'!D67</f>
        <v>0</v>
      </c>
      <c r="E65" s="198">
        <f>'[2]28'!E67</f>
        <v>0</v>
      </c>
      <c r="F65" s="15">
        <f t="shared" si="6"/>
        <v>72</v>
      </c>
      <c r="G65" s="197">
        <f>'[2]28'!H67</f>
        <v>33</v>
      </c>
      <c r="H65" s="198">
        <f>'[2]28'!I67</f>
        <v>24</v>
      </c>
      <c r="I65" s="198">
        <f>'[2]28'!J67</f>
        <v>0</v>
      </c>
      <c r="J65" s="198">
        <f>'[2]28'!K67</f>
        <v>0</v>
      </c>
      <c r="K65" s="15">
        <f t="shared" si="3"/>
        <v>57</v>
      </c>
      <c r="L65" s="18">
        <f>frq!C65</f>
        <v>1</v>
      </c>
      <c r="M65" s="167">
        <f t="shared" si="4"/>
        <v>32.299999999999997</v>
      </c>
      <c r="N65" s="16">
        <f t="shared" si="7"/>
        <v>24</v>
      </c>
      <c r="O65" s="16">
        <f t="shared" si="8"/>
        <v>0</v>
      </c>
      <c r="P65" s="16">
        <f t="shared" si="9"/>
        <v>0</v>
      </c>
      <c r="Q65" s="17">
        <f t="shared" si="5"/>
        <v>56.3</v>
      </c>
      <c r="R65" s="18">
        <v>0.7</v>
      </c>
    </row>
    <row r="66" spans="1:18">
      <c r="A66" s="8" t="s">
        <v>108</v>
      </c>
      <c r="B66" s="197">
        <f>'[2]28'!B68</f>
        <v>42</v>
      </c>
      <c r="C66" s="198">
        <f>'[2]28'!C68</f>
        <v>30</v>
      </c>
      <c r="D66" s="198">
        <f>'[2]28'!D68</f>
        <v>0</v>
      </c>
      <c r="E66" s="198">
        <f>'[2]28'!E68</f>
        <v>0</v>
      </c>
      <c r="F66" s="15">
        <f t="shared" si="6"/>
        <v>72</v>
      </c>
      <c r="G66" s="197">
        <f>'[2]28'!H68</f>
        <v>41.92</v>
      </c>
      <c r="H66" s="198">
        <f>'[2]28'!I68</f>
        <v>24</v>
      </c>
      <c r="I66" s="198">
        <f>'[2]28'!J68</f>
        <v>0</v>
      </c>
      <c r="J66" s="198">
        <f>'[2]28'!K68</f>
        <v>0</v>
      </c>
      <c r="K66" s="15">
        <f t="shared" si="3"/>
        <v>65.92</v>
      </c>
      <c r="L66" s="18">
        <f>frq!C66</f>
        <v>1</v>
      </c>
      <c r="M66" s="167">
        <f t="shared" si="4"/>
        <v>41.22</v>
      </c>
      <c r="N66" s="16">
        <f t="shared" si="7"/>
        <v>24</v>
      </c>
      <c r="O66" s="16">
        <f t="shared" si="8"/>
        <v>0</v>
      </c>
      <c r="P66" s="16">
        <f t="shared" si="9"/>
        <v>0</v>
      </c>
      <c r="Q66" s="17">
        <f t="shared" si="5"/>
        <v>65.22</v>
      </c>
      <c r="R66" s="18">
        <v>0.7</v>
      </c>
    </row>
    <row r="67" spans="1:18">
      <c r="A67" s="8" t="s">
        <v>109</v>
      </c>
      <c r="B67" s="197">
        <f>'[2]28'!B69</f>
        <v>84</v>
      </c>
      <c r="C67" s="198">
        <f>'[2]28'!C69</f>
        <v>0</v>
      </c>
      <c r="D67" s="198">
        <f>'[2]28'!D69</f>
        <v>0</v>
      </c>
      <c r="E67" s="198">
        <f>'[2]28'!E69</f>
        <v>0</v>
      </c>
      <c r="F67" s="15">
        <f t="shared" si="6"/>
        <v>84</v>
      </c>
      <c r="G67" s="197">
        <f>'[2]28'!H69</f>
        <v>68</v>
      </c>
      <c r="H67" s="198">
        <f>'[2]28'!I69</f>
        <v>0</v>
      </c>
      <c r="I67" s="198">
        <f>'[2]28'!J69</f>
        <v>0</v>
      </c>
      <c r="J67" s="198">
        <f>'[2]28'!K69</f>
        <v>0</v>
      </c>
      <c r="K67" s="15">
        <f t="shared" si="3"/>
        <v>68</v>
      </c>
      <c r="L67" s="18">
        <f>frq!C67</f>
        <v>1</v>
      </c>
      <c r="M67" s="167">
        <f t="shared" si="4"/>
        <v>67.3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67.3</v>
      </c>
      <c r="R67" s="18">
        <v>0.7</v>
      </c>
    </row>
    <row r="68" spans="1:18">
      <c r="A68" s="8" t="s">
        <v>110</v>
      </c>
      <c r="B68" s="197">
        <f>'[2]28'!B70</f>
        <v>84</v>
      </c>
      <c r="C68" s="198">
        <f>'[2]28'!C70</f>
        <v>0</v>
      </c>
      <c r="D68" s="198">
        <f>'[2]28'!D70</f>
        <v>0</v>
      </c>
      <c r="E68" s="198">
        <f>'[2]28'!E70</f>
        <v>0</v>
      </c>
      <c r="F68" s="15">
        <f t="shared" si="6"/>
        <v>84</v>
      </c>
      <c r="G68" s="197">
        <f>'[2]28'!H70</f>
        <v>66</v>
      </c>
      <c r="H68" s="198">
        <f>'[2]28'!I70</f>
        <v>0</v>
      </c>
      <c r="I68" s="198">
        <f>'[2]28'!J70</f>
        <v>0</v>
      </c>
      <c r="J68" s="198">
        <f>'[2]28'!K70</f>
        <v>0</v>
      </c>
      <c r="K68" s="15">
        <f t="shared" ref="K68:K98" si="13">SUM(G68:J68)</f>
        <v>66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65.3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65.3</v>
      </c>
      <c r="R68" s="18">
        <v>0.7</v>
      </c>
    </row>
    <row r="69" spans="1:18">
      <c r="A69" s="8" t="s">
        <v>111</v>
      </c>
      <c r="B69" s="197">
        <f>'[2]28'!B71</f>
        <v>84</v>
      </c>
      <c r="C69" s="198">
        <f>'[2]28'!C71</f>
        <v>0</v>
      </c>
      <c r="D69" s="198">
        <f>'[2]28'!D71</f>
        <v>0</v>
      </c>
      <c r="E69" s="198">
        <f>'[2]28'!E71</f>
        <v>0</v>
      </c>
      <c r="F69" s="15">
        <f t="shared" ref="F69:F98" si="16">SUM(B69:E69)</f>
        <v>84</v>
      </c>
      <c r="G69" s="197">
        <f>'[2]28'!H71</f>
        <v>66</v>
      </c>
      <c r="H69" s="198">
        <f>'[2]28'!I71</f>
        <v>0</v>
      </c>
      <c r="I69" s="198">
        <f>'[2]28'!J71</f>
        <v>0</v>
      </c>
      <c r="J69" s="198">
        <f>'[2]28'!K71</f>
        <v>0</v>
      </c>
      <c r="K69" s="15">
        <f t="shared" si="13"/>
        <v>66</v>
      </c>
      <c r="L69" s="18">
        <f>frq!C69</f>
        <v>1</v>
      </c>
      <c r="M69" s="167">
        <f t="shared" si="14"/>
        <v>65.3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65.3</v>
      </c>
      <c r="R69" s="18">
        <v>0.7</v>
      </c>
    </row>
    <row r="70" spans="1:18">
      <c r="A70" s="8" t="s">
        <v>112</v>
      </c>
      <c r="B70" s="197">
        <f>'[2]28'!B72</f>
        <v>84</v>
      </c>
      <c r="C70" s="198">
        <f>'[2]28'!C72</f>
        <v>0</v>
      </c>
      <c r="D70" s="198">
        <f>'[2]28'!D72</f>
        <v>0</v>
      </c>
      <c r="E70" s="198">
        <f>'[2]28'!E72</f>
        <v>0</v>
      </c>
      <c r="F70" s="15">
        <f t="shared" si="16"/>
        <v>84</v>
      </c>
      <c r="G70" s="197">
        <f>'[2]28'!H72</f>
        <v>66</v>
      </c>
      <c r="H70" s="198">
        <f>'[2]28'!I72</f>
        <v>0</v>
      </c>
      <c r="I70" s="198">
        <f>'[2]28'!J72</f>
        <v>0</v>
      </c>
      <c r="J70" s="198">
        <f>'[2]28'!K72</f>
        <v>0</v>
      </c>
      <c r="K70" s="15">
        <f t="shared" si="13"/>
        <v>66</v>
      </c>
      <c r="L70" s="18">
        <f>frq!C70</f>
        <v>1</v>
      </c>
      <c r="M70" s="167">
        <f t="shared" si="14"/>
        <v>65.3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65.3</v>
      </c>
      <c r="R70" s="18">
        <v>0.7</v>
      </c>
    </row>
    <row r="71" spans="1:18">
      <c r="A71" s="8" t="s">
        <v>113</v>
      </c>
      <c r="B71" s="197">
        <f>'[2]28'!B73</f>
        <v>84</v>
      </c>
      <c r="C71" s="198">
        <f>'[2]28'!C73</f>
        <v>0</v>
      </c>
      <c r="D71" s="198">
        <f>'[2]28'!D73</f>
        <v>0</v>
      </c>
      <c r="E71" s="198">
        <f>'[2]28'!E73</f>
        <v>0</v>
      </c>
      <c r="F71" s="15">
        <f t="shared" si="16"/>
        <v>84</v>
      </c>
      <c r="G71" s="197">
        <f>'[2]28'!H73</f>
        <v>66</v>
      </c>
      <c r="H71" s="198">
        <f>'[2]28'!I73</f>
        <v>0</v>
      </c>
      <c r="I71" s="198">
        <f>'[2]28'!J73</f>
        <v>0</v>
      </c>
      <c r="J71" s="198">
        <f>'[2]28'!K73</f>
        <v>0</v>
      </c>
      <c r="K71" s="15">
        <f t="shared" si="13"/>
        <v>66</v>
      </c>
      <c r="L71" s="18">
        <f>frq!C71</f>
        <v>1</v>
      </c>
      <c r="M71" s="167">
        <f t="shared" si="14"/>
        <v>65.3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65.3</v>
      </c>
      <c r="R71" s="18">
        <v>0.7</v>
      </c>
    </row>
    <row r="72" spans="1:18">
      <c r="A72" s="8" t="s">
        <v>114</v>
      </c>
      <c r="B72" s="197">
        <f>'[2]28'!B74</f>
        <v>84</v>
      </c>
      <c r="C72" s="198">
        <f>'[2]28'!C74</f>
        <v>0</v>
      </c>
      <c r="D72" s="198">
        <f>'[2]28'!D74</f>
        <v>0</v>
      </c>
      <c r="E72" s="198">
        <f>'[2]28'!E74</f>
        <v>0</v>
      </c>
      <c r="F72" s="15">
        <f t="shared" si="16"/>
        <v>84</v>
      </c>
      <c r="G72" s="197">
        <f>'[2]28'!H74</f>
        <v>66</v>
      </c>
      <c r="H72" s="198">
        <f>'[2]28'!I74</f>
        <v>0</v>
      </c>
      <c r="I72" s="198">
        <f>'[2]28'!J74</f>
        <v>0</v>
      </c>
      <c r="J72" s="198">
        <f>'[2]28'!K74</f>
        <v>0</v>
      </c>
      <c r="K72" s="15">
        <f t="shared" si="13"/>
        <v>66</v>
      </c>
      <c r="L72" s="18">
        <f>frq!C72</f>
        <v>1</v>
      </c>
      <c r="M72" s="167">
        <f t="shared" si="14"/>
        <v>65.3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65.3</v>
      </c>
      <c r="R72" s="18">
        <v>0.7</v>
      </c>
    </row>
    <row r="73" spans="1:18">
      <c r="A73" s="8" t="s">
        <v>115</v>
      </c>
      <c r="B73" s="197">
        <f>'[2]28'!B75</f>
        <v>84</v>
      </c>
      <c r="C73" s="198">
        <f>'[2]28'!C75</f>
        <v>0</v>
      </c>
      <c r="D73" s="198">
        <f>'[2]28'!D75</f>
        <v>0</v>
      </c>
      <c r="E73" s="198">
        <f>'[2]28'!E75</f>
        <v>0</v>
      </c>
      <c r="F73" s="15">
        <f t="shared" si="16"/>
        <v>84</v>
      </c>
      <c r="G73" s="197">
        <f>'[2]28'!H75</f>
        <v>66</v>
      </c>
      <c r="H73" s="198">
        <f>'[2]28'!I75</f>
        <v>0</v>
      </c>
      <c r="I73" s="198">
        <f>'[2]28'!J75</f>
        <v>0</v>
      </c>
      <c r="J73" s="198">
        <f>'[2]28'!K75</f>
        <v>0</v>
      </c>
      <c r="K73" s="15">
        <f t="shared" si="13"/>
        <v>66</v>
      </c>
      <c r="L73" s="18">
        <f>frq!C73</f>
        <v>1</v>
      </c>
      <c r="M73" s="167">
        <f t="shared" si="14"/>
        <v>65.3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65.3</v>
      </c>
      <c r="R73" s="18">
        <v>0.7</v>
      </c>
    </row>
    <row r="74" spans="1:18">
      <c r="A74" s="8" t="s">
        <v>116</v>
      </c>
      <c r="B74" s="197">
        <f>'[2]28'!B76</f>
        <v>84</v>
      </c>
      <c r="C74" s="198">
        <f>'[2]28'!C76</f>
        <v>0</v>
      </c>
      <c r="D74" s="198">
        <f>'[2]28'!D76</f>
        <v>0</v>
      </c>
      <c r="E74" s="198">
        <f>'[2]28'!E76</f>
        <v>0</v>
      </c>
      <c r="F74" s="15">
        <f t="shared" si="16"/>
        <v>84</v>
      </c>
      <c r="G74" s="197">
        <f>'[2]28'!H76</f>
        <v>66</v>
      </c>
      <c r="H74" s="198">
        <f>'[2]28'!I76</f>
        <v>0</v>
      </c>
      <c r="I74" s="198">
        <f>'[2]28'!J76</f>
        <v>0</v>
      </c>
      <c r="J74" s="198">
        <f>'[2]28'!K76</f>
        <v>0</v>
      </c>
      <c r="K74" s="15">
        <f t="shared" si="13"/>
        <v>66</v>
      </c>
      <c r="L74" s="18">
        <f>frq!C74</f>
        <v>1</v>
      </c>
      <c r="M74" s="167">
        <f t="shared" si="14"/>
        <v>65.3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65.3</v>
      </c>
      <c r="R74" s="18">
        <v>0.7</v>
      </c>
    </row>
    <row r="75" spans="1:18">
      <c r="A75" s="8" t="s">
        <v>117</v>
      </c>
      <c r="B75" s="197">
        <f>'[2]28'!B77</f>
        <v>84</v>
      </c>
      <c r="C75" s="198">
        <f>'[2]28'!C77</f>
        <v>0</v>
      </c>
      <c r="D75" s="198">
        <f>'[2]28'!D77</f>
        <v>0</v>
      </c>
      <c r="E75" s="198">
        <f>'[2]28'!E77</f>
        <v>0</v>
      </c>
      <c r="F75" s="15">
        <f t="shared" si="16"/>
        <v>84</v>
      </c>
      <c r="G75" s="197">
        <f>'[2]28'!H77</f>
        <v>66</v>
      </c>
      <c r="H75" s="198">
        <f>'[2]28'!I77</f>
        <v>0</v>
      </c>
      <c r="I75" s="198">
        <f>'[2]28'!J77</f>
        <v>0</v>
      </c>
      <c r="J75" s="198">
        <f>'[2]28'!K77</f>
        <v>0</v>
      </c>
      <c r="K75" s="15">
        <f t="shared" si="13"/>
        <v>66</v>
      </c>
      <c r="L75" s="18">
        <f>frq!C75</f>
        <v>1</v>
      </c>
      <c r="M75" s="167">
        <f t="shared" si="14"/>
        <v>65.599999999999994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65.599999999999994</v>
      </c>
      <c r="R75" s="18">
        <v>0.4</v>
      </c>
    </row>
    <row r="76" spans="1:18">
      <c r="A76" s="8" t="s">
        <v>118</v>
      </c>
      <c r="B76" s="197">
        <f>'[2]28'!B78</f>
        <v>84</v>
      </c>
      <c r="C76" s="198">
        <f>'[2]28'!C78</f>
        <v>0</v>
      </c>
      <c r="D76" s="198">
        <f>'[2]28'!D78</f>
        <v>0</v>
      </c>
      <c r="E76" s="198">
        <f>'[2]28'!E78</f>
        <v>0</v>
      </c>
      <c r="F76" s="15">
        <f t="shared" si="16"/>
        <v>84</v>
      </c>
      <c r="G76" s="197">
        <f>'[2]28'!H78</f>
        <v>67</v>
      </c>
      <c r="H76" s="198">
        <f>'[2]28'!I78</f>
        <v>0</v>
      </c>
      <c r="I76" s="198">
        <f>'[2]28'!J78</f>
        <v>0</v>
      </c>
      <c r="J76" s="198">
        <f>'[2]28'!K78</f>
        <v>0</v>
      </c>
      <c r="K76" s="15">
        <f t="shared" si="13"/>
        <v>67</v>
      </c>
      <c r="L76" s="18">
        <f>frq!C76</f>
        <v>1</v>
      </c>
      <c r="M76" s="167">
        <f t="shared" si="14"/>
        <v>66.599999999999994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66.599999999999994</v>
      </c>
      <c r="R76" s="18">
        <v>0.4</v>
      </c>
    </row>
    <row r="77" spans="1:18">
      <c r="A77" s="8" t="s">
        <v>119</v>
      </c>
      <c r="B77" s="197">
        <f>'[2]28'!B79</f>
        <v>84</v>
      </c>
      <c r="C77" s="198">
        <f>'[2]28'!C79</f>
        <v>0</v>
      </c>
      <c r="D77" s="198">
        <f>'[2]28'!D79</f>
        <v>0</v>
      </c>
      <c r="E77" s="198">
        <f>'[2]28'!E79</f>
        <v>0</v>
      </c>
      <c r="F77" s="15">
        <f t="shared" si="16"/>
        <v>84</v>
      </c>
      <c r="G77" s="197">
        <f>'[2]28'!H79</f>
        <v>67</v>
      </c>
      <c r="H77" s="198">
        <f>'[2]28'!I79</f>
        <v>0</v>
      </c>
      <c r="I77" s="198">
        <f>'[2]28'!J79</f>
        <v>0</v>
      </c>
      <c r="J77" s="198">
        <f>'[2]28'!K79</f>
        <v>0</v>
      </c>
      <c r="K77" s="15">
        <f t="shared" si="13"/>
        <v>67</v>
      </c>
      <c r="L77" s="18">
        <f>frq!C77</f>
        <v>1</v>
      </c>
      <c r="M77" s="167">
        <f t="shared" si="14"/>
        <v>66.599999999999994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66.599999999999994</v>
      </c>
      <c r="R77" s="18">
        <v>0.4</v>
      </c>
    </row>
    <row r="78" spans="1:18">
      <c r="A78" s="8" t="s">
        <v>120</v>
      </c>
      <c r="B78" s="197">
        <f>'[2]28'!B80</f>
        <v>84</v>
      </c>
      <c r="C78" s="198">
        <f>'[2]28'!C80</f>
        <v>0</v>
      </c>
      <c r="D78" s="198">
        <f>'[2]28'!D80</f>
        <v>0</v>
      </c>
      <c r="E78" s="198">
        <f>'[2]28'!E80</f>
        <v>0</v>
      </c>
      <c r="F78" s="15">
        <f t="shared" si="16"/>
        <v>84</v>
      </c>
      <c r="G78" s="197">
        <f>'[2]28'!H80</f>
        <v>67</v>
      </c>
      <c r="H78" s="198">
        <f>'[2]28'!I80</f>
        <v>0</v>
      </c>
      <c r="I78" s="198">
        <f>'[2]28'!J80</f>
        <v>0</v>
      </c>
      <c r="J78" s="198">
        <f>'[2]28'!K80</f>
        <v>0</v>
      </c>
      <c r="K78" s="15">
        <f t="shared" si="13"/>
        <v>67</v>
      </c>
      <c r="L78" s="18">
        <f>frq!C78</f>
        <v>1</v>
      </c>
      <c r="M78" s="167">
        <f t="shared" si="14"/>
        <v>66.599999999999994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66.599999999999994</v>
      </c>
      <c r="R78" s="18">
        <v>0.4</v>
      </c>
    </row>
    <row r="79" spans="1:18">
      <c r="A79" s="8" t="s">
        <v>121</v>
      </c>
      <c r="B79" s="197">
        <f>'[2]28'!B81</f>
        <v>84</v>
      </c>
      <c r="C79" s="198">
        <f>'[2]28'!C81</f>
        <v>0</v>
      </c>
      <c r="D79" s="198">
        <f>'[2]28'!D81</f>
        <v>0</v>
      </c>
      <c r="E79" s="198">
        <f>'[2]28'!E81</f>
        <v>0</v>
      </c>
      <c r="F79" s="15">
        <f t="shared" si="16"/>
        <v>84</v>
      </c>
      <c r="G79" s="197">
        <f>'[2]28'!H81</f>
        <v>67</v>
      </c>
      <c r="H79" s="198">
        <f>'[2]28'!I81</f>
        <v>0</v>
      </c>
      <c r="I79" s="198">
        <f>'[2]28'!J81</f>
        <v>0</v>
      </c>
      <c r="J79" s="198">
        <f>'[2]28'!K81</f>
        <v>0</v>
      </c>
      <c r="K79" s="15">
        <f t="shared" si="13"/>
        <v>67</v>
      </c>
      <c r="L79" s="18">
        <f>frq!C79</f>
        <v>1</v>
      </c>
      <c r="M79" s="167">
        <f t="shared" si="14"/>
        <v>66.599999999999994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66.599999999999994</v>
      </c>
      <c r="R79" s="18">
        <v>0.4</v>
      </c>
    </row>
    <row r="80" spans="1:18">
      <c r="A80" s="8" t="s">
        <v>122</v>
      </c>
      <c r="B80" s="197">
        <f>'[2]28'!B82</f>
        <v>84</v>
      </c>
      <c r="C80" s="198">
        <f>'[2]28'!C82</f>
        <v>0</v>
      </c>
      <c r="D80" s="198">
        <f>'[2]28'!D82</f>
        <v>0</v>
      </c>
      <c r="E80" s="198">
        <f>'[2]28'!E82</f>
        <v>0</v>
      </c>
      <c r="F80" s="15">
        <f t="shared" si="16"/>
        <v>84</v>
      </c>
      <c r="G80" s="197">
        <f>'[2]28'!H82</f>
        <v>67</v>
      </c>
      <c r="H80" s="198">
        <f>'[2]28'!I82</f>
        <v>0</v>
      </c>
      <c r="I80" s="198">
        <f>'[2]28'!J82</f>
        <v>0</v>
      </c>
      <c r="J80" s="198">
        <f>'[2]28'!K82</f>
        <v>0</v>
      </c>
      <c r="K80" s="15">
        <f t="shared" si="13"/>
        <v>67</v>
      </c>
      <c r="L80" s="18">
        <f>frq!C80</f>
        <v>1</v>
      </c>
      <c r="M80" s="167">
        <f t="shared" si="14"/>
        <v>66.599999999999994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66.599999999999994</v>
      </c>
      <c r="R80" s="18">
        <v>0.4</v>
      </c>
    </row>
    <row r="81" spans="1:18">
      <c r="A81" s="8" t="s">
        <v>123</v>
      </c>
      <c r="B81" s="197">
        <f>'[2]28'!B83</f>
        <v>84</v>
      </c>
      <c r="C81" s="198">
        <f>'[2]28'!C83</f>
        <v>0</v>
      </c>
      <c r="D81" s="198">
        <f>'[2]28'!D83</f>
        <v>0</v>
      </c>
      <c r="E81" s="198">
        <f>'[2]28'!E83</f>
        <v>0</v>
      </c>
      <c r="F81" s="15">
        <f t="shared" si="16"/>
        <v>84</v>
      </c>
      <c r="G81" s="197">
        <f>'[2]28'!H83</f>
        <v>67</v>
      </c>
      <c r="H81" s="198">
        <f>'[2]28'!I83</f>
        <v>0</v>
      </c>
      <c r="I81" s="198">
        <f>'[2]28'!J83</f>
        <v>0</v>
      </c>
      <c r="J81" s="198">
        <f>'[2]28'!K83</f>
        <v>0</v>
      </c>
      <c r="K81" s="15">
        <f t="shared" si="13"/>
        <v>67</v>
      </c>
      <c r="L81" s="18">
        <f>frq!C81</f>
        <v>1</v>
      </c>
      <c r="M81" s="167">
        <f t="shared" si="14"/>
        <v>66.599999999999994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66.599999999999994</v>
      </c>
      <c r="R81" s="18">
        <v>0.4</v>
      </c>
    </row>
    <row r="82" spans="1:18">
      <c r="A82" s="8" t="s">
        <v>124</v>
      </c>
      <c r="B82" s="197">
        <f>'[2]28'!B84</f>
        <v>84</v>
      </c>
      <c r="C82" s="198">
        <f>'[2]28'!C84</f>
        <v>0</v>
      </c>
      <c r="D82" s="198">
        <f>'[2]28'!D84</f>
        <v>0</v>
      </c>
      <c r="E82" s="198">
        <f>'[2]28'!E84</f>
        <v>0</v>
      </c>
      <c r="F82" s="15">
        <f t="shared" si="16"/>
        <v>84</v>
      </c>
      <c r="G82" s="197">
        <f>'[2]28'!H84</f>
        <v>67</v>
      </c>
      <c r="H82" s="198">
        <f>'[2]28'!I84</f>
        <v>0</v>
      </c>
      <c r="I82" s="198">
        <f>'[2]28'!J84</f>
        <v>0</v>
      </c>
      <c r="J82" s="198">
        <f>'[2]28'!K84</f>
        <v>0</v>
      </c>
      <c r="K82" s="15">
        <f t="shared" si="13"/>
        <v>67</v>
      </c>
      <c r="L82" s="18">
        <f>frq!C82</f>
        <v>1</v>
      </c>
      <c r="M82" s="167">
        <f t="shared" si="14"/>
        <v>66.599999999999994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66.599999999999994</v>
      </c>
      <c r="R82" s="18">
        <v>0.4</v>
      </c>
    </row>
    <row r="83" spans="1:18">
      <c r="A83" s="8" t="s">
        <v>125</v>
      </c>
      <c r="B83" s="197">
        <f>'[2]28'!B85</f>
        <v>84</v>
      </c>
      <c r="C83" s="198">
        <f>'[2]28'!C85</f>
        <v>0</v>
      </c>
      <c r="D83" s="198">
        <f>'[2]28'!D85</f>
        <v>0</v>
      </c>
      <c r="E83" s="198">
        <f>'[2]28'!E85</f>
        <v>0</v>
      </c>
      <c r="F83" s="15">
        <f t="shared" si="16"/>
        <v>84</v>
      </c>
      <c r="G83" s="197">
        <f>'[2]28'!H85</f>
        <v>67</v>
      </c>
      <c r="H83" s="198">
        <f>'[2]28'!I85</f>
        <v>0</v>
      </c>
      <c r="I83" s="198">
        <f>'[2]28'!J85</f>
        <v>0</v>
      </c>
      <c r="J83" s="198">
        <f>'[2]28'!K85</f>
        <v>0</v>
      </c>
      <c r="K83" s="15">
        <f t="shared" si="13"/>
        <v>67</v>
      </c>
      <c r="L83" s="18">
        <f>frq!C83</f>
        <v>1</v>
      </c>
      <c r="M83" s="167">
        <f t="shared" si="14"/>
        <v>66.599999999999994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66.599999999999994</v>
      </c>
      <c r="R83" s="18">
        <v>0.4</v>
      </c>
    </row>
    <row r="84" spans="1:18">
      <c r="A84" s="8" t="s">
        <v>126</v>
      </c>
      <c r="B84" s="197">
        <f>'[2]28'!B86</f>
        <v>84</v>
      </c>
      <c r="C84" s="198">
        <f>'[2]28'!C86</f>
        <v>0</v>
      </c>
      <c r="D84" s="198">
        <f>'[2]28'!D86</f>
        <v>0</v>
      </c>
      <c r="E84" s="198">
        <f>'[2]28'!E86</f>
        <v>0</v>
      </c>
      <c r="F84" s="15">
        <f t="shared" si="16"/>
        <v>84</v>
      </c>
      <c r="G84" s="197">
        <f>'[2]28'!H86</f>
        <v>67</v>
      </c>
      <c r="H84" s="198">
        <f>'[2]28'!I86</f>
        <v>0</v>
      </c>
      <c r="I84" s="198">
        <f>'[2]28'!J86</f>
        <v>0</v>
      </c>
      <c r="J84" s="198">
        <f>'[2]28'!K86</f>
        <v>0</v>
      </c>
      <c r="K84" s="15">
        <f t="shared" si="13"/>
        <v>67</v>
      </c>
      <c r="L84" s="18">
        <f>frq!C84</f>
        <v>1</v>
      </c>
      <c r="M84" s="167">
        <f t="shared" si="14"/>
        <v>66.599999999999994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66.599999999999994</v>
      </c>
      <c r="R84" s="18">
        <v>0.4</v>
      </c>
    </row>
    <row r="85" spans="1:18">
      <c r="A85" s="8" t="s">
        <v>127</v>
      </c>
      <c r="B85" s="197">
        <f>'[2]28'!B87</f>
        <v>84</v>
      </c>
      <c r="C85" s="198">
        <f>'[2]28'!C87</f>
        <v>0</v>
      </c>
      <c r="D85" s="198">
        <f>'[2]28'!D87</f>
        <v>0</v>
      </c>
      <c r="E85" s="198">
        <f>'[2]28'!E87</f>
        <v>0</v>
      </c>
      <c r="F85" s="15">
        <f t="shared" si="16"/>
        <v>84</v>
      </c>
      <c r="G85" s="197">
        <f>'[2]28'!H87</f>
        <v>67</v>
      </c>
      <c r="H85" s="198">
        <f>'[2]28'!I87</f>
        <v>0</v>
      </c>
      <c r="I85" s="198">
        <f>'[2]28'!J87</f>
        <v>0</v>
      </c>
      <c r="J85" s="198">
        <f>'[2]28'!K87</f>
        <v>0</v>
      </c>
      <c r="K85" s="15">
        <f t="shared" si="13"/>
        <v>67</v>
      </c>
      <c r="L85" s="18">
        <f>frq!C85</f>
        <v>1</v>
      </c>
      <c r="M85" s="167">
        <f t="shared" si="14"/>
        <v>66.599999999999994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66.599999999999994</v>
      </c>
      <c r="R85" s="18">
        <v>0.4</v>
      </c>
    </row>
    <row r="86" spans="1:18">
      <c r="A86" s="8" t="s">
        <v>128</v>
      </c>
      <c r="B86" s="197">
        <f>'[2]28'!B88</f>
        <v>84</v>
      </c>
      <c r="C86" s="198">
        <f>'[2]28'!C88</f>
        <v>0</v>
      </c>
      <c r="D86" s="198">
        <f>'[2]28'!D88</f>
        <v>0</v>
      </c>
      <c r="E86" s="198">
        <f>'[2]28'!E88</f>
        <v>0</v>
      </c>
      <c r="F86" s="15">
        <f t="shared" si="16"/>
        <v>84</v>
      </c>
      <c r="G86" s="197">
        <f>'[2]28'!H88</f>
        <v>67</v>
      </c>
      <c r="H86" s="198">
        <f>'[2]28'!I88</f>
        <v>0</v>
      </c>
      <c r="I86" s="198">
        <f>'[2]28'!J88</f>
        <v>0</v>
      </c>
      <c r="J86" s="198">
        <f>'[2]28'!K88</f>
        <v>0</v>
      </c>
      <c r="K86" s="15">
        <f t="shared" si="13"/>
        <v>67</v>
      </c>
      <c r="L86" s="18">
        <f>frq!C86</f>
        <v>1</v>
      </c>
      <c r="M86" s="167">
        <f t="shared" si="14"/>
        <v>66.599999999999994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66.599999999999994</v>
      </c>
      <c r="R86" s="18">
        <v>0.4</v>
      </c>
    </row>
    <row r="87" spans="1:18">
      <c r="A87" s="8" t="s">
        <v>129</v>
      </c>
      <c r="B87" s="197">
        <f>'[2]28'!B89</f>
        <v>84</v>
      </c>
      <c r="C87" s="198">
        <f>'[2]28'!C89</f>
        <v>0</v>
      </c>
      <c r="D87" s="198">
        <f>'[2]28'!D89</f>
        <v>0</v>
      </c>
      <c r="E87" s="198">
        <f>'[2]28'!E89</f>
        <v>0</v>
      </c>
      <c r="F87" s="15">
        <f t="shared" si="16"/>
        <v>84</v>
      </c>
      <c r="G87" s="197">
        <f>'[2]28'!H89</f>
        <v>70</v>
      </c>
      <c r="H87" s="198">
        <f>'[2]28'!I89</f>
        <v>0</v>
      </c>
      <c r="I87" s="198">
        <f>'[2]28'!J89</f>
        <v>0</v>
      </c>
      <c r="J87" s="198">
        <f>'[2]28'!K89</f>
        <v>0</v>
      </c>
      <c r="K87" s="15">
        <f t="shared" si="13"/>
        <v>70</v>
      </c>
      <c r="L87" s="18">
        <f>frq!C87</f>
        <v>1</v>
      </c>
      <c r="M87" s="167">
        <f t="shared" si="14"/>
        <v>69.599999999999994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69.599999999999994</v>
      </c>
      <c r="R87" s="18">
        <v>0.4</v>
      </c>
    </row>
    <row r="88" spans="1:18">
      <c r="A88" s="8" t="s">
        <v>130</v>
      </c>
      <c r="B88" s="197">
        <f>'[2]28'!B90</f>
        <v>84</v>
      </c>
      <c r="C88" s="198">
        <f>'[2]28'!C90</f>
        <v>0</v>
      </c>
      <c r="D88" s="198">
        <f>'[2]28'!D90</f>
        <v>0</v>
      </c>
      <c r="E88" s="198">
        <f>'[2]28'!E90</f>
        <v>0</v>
      </c>
      <c r="F88" s="15">
        <f t="shared" si="16"/>
        <v>84</v>
      </c>
      <c r="G88" s="197">
        <f>'[2]28'!H90</f>
        <v>70</v>
      </c>
      <c r="H88" s="198">
        <f>'[2]28'!I90</f>
        <v>0</v>
      </c>
      <c r="I88" s="198">
        <f>'[2]28'!J90</f>
        <v>0</v>
      </c>
      <c r="J88" s="198">
        <f>'[2]28'!K90</f>
        <v>0</v>
      </c>
      <c r="K88" s="15">
        <f t="shared" si="13"/>
        <v>70</v>
      </c>
      <c r="L88" s="18">
        <f>frq!C88</f>
        <v>1</v>
      </c>
      <c r="M88" s="167">
        <f t="shared" si="14"/>
        <v>69.599999999999994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69.599999999999994</v>
      </c>
      <c r="R88" s="18">
        <v>0.4</v>
      </c>
    </row>
    <row r="89" spans="1:18">
      <c r="A89" s="8" t="s">
        <v>131</v>
      </c>
      <c r="B89" s="197">
        <f>'[2]28'!B91</f>
        <v>84</v>
      </c>
      <c r="C89" s="198">
        <f>'[2]28'!C91</f>
        <v>0</v>
      </c>
      <c r="D89" s="198">
        <f>'[2]28'!D91</f>
        <v>0</v>
      </c>
      <c r="E89" s="198">
        <f>'[2]28'!E91</f>
        <v>0</v>
      </c>
      <c r="F89" s="15">
        <f t="shared" si="16"/>
        <v>84</v>
      </c>
      <c r="G89" s="197">
        <f>'[2]28'!H91</f>
        <v>70</v>
      </c>
      <c r="H89" s="198">
        <f>'[2]28'!I91</f>
        <v>0</v>
      </c>
      <c r="I89" s="198">
        <f>'[2]28'!J91</f>
        <v>0</v>
      </c>
      <c r="J89" s="198">
        <f>'[2]28'!K91</f>
        <v>0</v>
      </c>
      <c r="K89" s="15">
        <f t="shared" si="13"/>
        <v>70</v>
      </c>
      <c r="L89" s="18">
        <f>frq!C89</f>
        <v>1</v>
      </c>
      <c r="M89" s="167">
        <f t="shared" si="14"/>
        <v>69.599999999999994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69.599999999999994</v>
      </c>
      <c r="R89" s="18">
        <v>0.4</v>
      </c>
    </row>
    <row r="90" spans="1:18">
      <c r="A90" s="8" t="s">
        <v>132</v>
      </c>
      <c r="B90" s="197">
        <f>'[2]28'!B92</f>
        <v>84</v>
      </c>
      <c r="C90" s="198">
        <f>'[2]28'!C92</f>
        <v>0</v>
      </c>
      <c r="D90" s="198">
        <f>'[2]28'!D92</f>
        <v>0</v>
      </c>
      <c r="E90" s="198">
        <f>'[2]28'!E92</f>
        <v>0</v>
      </c>
      <c r="F90" s="15">
        <f t="shared" si="16"/>
        <v>84</v>
      </c>
      <c r="G90" s="197">
        <f>'[2]28'!H92</f>
        <v>70</v>
      </c>
      <c r="H90" s="198">
        <f>'[2]28'!I92</f>
        <v>0</v>
      </c>
      <c r="I90" s="198">
        <f>'[2]28'!J92</f>
        <v>0</v>
      </c>
      <c r="J90" s="198">
        <f>'[2]28'!K92</f>
        <v>0</v>
      </c>
      <c r="K90" s="15">
        <f t="shared" si="13"/>
        <v>70</v>
      </c>
      <c r="L90" s="18">
        <f>frq!C90</f>
        <v>1</v>
      </c>
      <c r="M90" s="167">
        <f t="shared" si="14"/>
        <v>69.599999999999994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69.599999999999994</v>
      </c>
      <c r="R90" s="18">
        <v>0.4</v>
      </c>
    </row>
    <row r="91" spans="1:18">
      <c r="A91" s="8" t="s">
        <v>133</v>
      </c>
      <c r="B91" s="197">
        <f>'[2]28'!B93</f>
        <v>84</v>
      </c>
      <c r="C91" s="198">
        <f>'[2]28'!C93</f>
        <v>0</v>
      </c>
      <c r="D91" s="198">
        <f>'[2]28'!D93</f>
        <v>0</v>
      </c>
      <c r="E91" s="198">
        <f>'[2]28'!E93</f>
        <v>0</v>
      </c>
      <c r="F91" s="15">
        <f t="shared" si="16"/>
        <v>84</v>
      </c>
      <c r="G91" s="197">
        <f>'[2]28'!H93</f>
        <v>70</v>
      </c>
      <c r="H91" s="198">
        <f>'[2]28'!I93</f>
        <v>0</v>
      </c>
      <c r="I91" s="198">
        <f>'[2]28'!J93</f>
        <v>0</v>
      </c>
      <c r="J91" s="198">
        <f>'[2]28'!K93</f>
        <v>0</v>
      </c>
      <c r="K91" s="15">
        <f t="shared" si="13"/>
        <v>70</v>
      </c>
      <c r="L91" s="18">
        <f>frq!C91</f>
        <v>1</v>
      </c>
      <c r="M91" s="167">
        <f t="shared" si="14"/>
        <v>69.599999999999994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69.599999999999994</v>
      </c>
      <c r="R91" s="18">
        <v>0.4</v>
      </c>
    </row>
    <row r="92" spans="1:18">
      <c r="A92" s="8" t="s">
        <v>134</v>
      </c>
      <c r="B92" s="197">
        <f>'[2]28'!B94</f>
        <v>84</v>
      </c>
      <c r="C92" s="198">
        <f>'[2]28'!C94</f>
        <v>0</v>
      </c>
      <c r="D92" s="198">
        <f>'[2]28'!D94</f>
        <v>0</v>
      </c>
      <c r="E92" s="198">
        <f>'[2]28'!E94</f>
        <v>0</v>
      </c>
      <c r="F92" s="15">
        <f t="shared" si="16"/>
        <v>84</v>
      </c>
      <c r="G92" s="197">
        <f>'[2]28'!H94</f>
        <v>70</v>
      </c>
      <c r="H92" s="198">
        <f>'[2]28'!I94</f>
        <v>0</v>
      </c>
      <c r="I92" s="198">
        <f>'[2]28'!J94</f>
        <v>0</v>
      </c>
      <c r="J92" s="198">
        <f>'[2]28'!K94</f>
        <v>0</v>
      </c>
      <c r="K92" s="15">
        <f t="shared" si="13"/>
        <v>70</v>
      </c>
      <c r="L92" s="18">
        <f>frq!C92</f>
        <v>1</v>
      </c>
      <c r="M92" s="167">
        <f t="shared" si="14"/>
        <v>69.599999999999994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69.599999999999994</v>
      </c>
      <c r="R92" s="18">
        <v>0.4</v>
      </c>
    </row>
    <row r="93" spans="1:18">
      <c r="A93" s="8" t="s">
        <v>135</v>
      </c>
      <c r="B93" s="197">
        <f>'[2]28'!B95</f>
        <v>84</v>
      </c>
      <c r="C93" s="198">
        <f>'[2]28'!C95</f>
        <v>0</v>
      </c>
      <c r="D93" s="198">
        <f>'[2]28'!D95</f>
        <v>0</v>
      </c>
      <c r="E93" s="198">
        <f>'[2]28'!E95</f>
        <v>0</v>
      </c>
      <c r="F93" s="15">
        <f t="shared" si="16"/>
        <v>84</v>
      </c>
      <c r="G93" s="197">
        <f>'[2]28'!H95</f>
        <v>70</v>
      </c>
      <c r="H93" s="198">
        <f>'[2]28'!I95</f>
        <v>0</v>
      </c>
      <c r="I93" s="198">
        <f>'[2]28'!J95</f>
        <v>0</v>
      </c>
      <c r="J93" s="198">
        <f>'[2]28'!K95</f>
        <v>0</v>
      </c>
      <c r="K93" s="15">
        <f t="shared" si="13"/>
        <v>70</v>
      </c>
      <c r="L93" s="18">
        <f>frq!C93</f>
        <v>1</v>
      </c>
      <c r="M93" s="167">
        <f t="shared" si="14"/>
        <v>69.599999999999994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69.599999999999994</v>
      </c>
      <c r="R93" s="18">
        <v>0.4</v>
      </c>
    </row>
    <row r="94" spans="1:18">
      <c r="A94" s="8" t="s">
        <v>136</v>
      </c>
      <c r="B94" s="197">
        <f>'[2]28'!B96</f>
        <v>84</v>
      </c>
      <c r="C94" s="198">
        <f>'[2]28'!C96</f>
        <v>0</v>
      </c>
      <c r="D94" s="198">
        <f>'[2]28'!D96</f>
        <v>0</v>
      </c>
      <c r="E94" s="198">
        <f>'[2]28'!E96</f>
        <v>0</v>
      </c>
      <c r="F94" s="15">
        <f t="shared" si="16"/>
        <v>84</v>
      </c>
      <c r="G94" s="197">
        <f>'[2]28'!H96</f>
        <v>70</v>
      </c>
      <c r="H94" s="198">
        <f>'[2]28'!I96</f>
        <v>0</v>
      </c>
      <c r="I94" s="198">
        <f>'[2]28'!J96</f>
        <v>0</v>
      </c>
      <c r="J94" s="198">
        <f>'[2]28'!K96</f>
        <v>0</v>
      </c>
      <c r="K94" s="15">
        <f t="shared" si="13"/>
        <v>70</v>
      </c>
      <c r="L94" s="18">
        <f>frq!C94</f>
        <v>1</v>
      </c>
      <c r="M94" s="167">
        <f t="shared" si="14"/>
        <v>69.599999999999994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69.599999999999994</v>
      </c>
      <c r="R94" s="18">
        <v>0.4</v>
      </c>
    </row>
    <row r="95" spans="1:18">
      <c r="A95" s="8" t="s">
        <v>137</v>
      </c>
      <c r="B95" s="197">
        <f>'[2]28'!B97</f>
        <v>84</v>
      </c>
      <c r="C95" s="198">
        <f>'[2]28'!C97</f>
        <v>0</v>
      </c>
      <c r="D95" s="198">
        <f>'[2]28'!D97</f>
        <v>0</v>
      </c>
      <c r="E95" s="198">
        <f>'[2]28'!E97</f>
        <v>0</v>
      </c>
      <c r="F95" s="15">
        <f t="shared" si="16"/>
        <v>84</v>
      </c>
      <c r="G95" s="197">
        <f>'[2]28'!H97</f>
        <v>70</v>
      </c>
      <c r="H95" s="198">
        <f>'[2]28'!I97</f>
        <v>0</v>
      </c>
      <c r="I95" s="198">
        <f>'[2]28'!J97</f>
        <v>0</v>
      </c>
      <c r="J95" s="198">
        <f>'[2]28'!K97</f>
        <v>0</v>
      </c>
      <c r="K95" s="15">
        <f t="shared" si="13"/>
        <v>70</v>
      </c>
      <c r="L95" s="18">
        <f>frq!C95</f>
        <v>1</v>
      </c>
      <c r="M95" s="167">
        <f t="shared" si="14"/>
        <v>69.599999999999994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69.599999999999994</v>
      </c>
      <c r="R95" s="18">
        <v>0.4</v>
      </c>
    </row>
    <row r="96" spans="1:18">
      <c r="A96" s="8" t="s">
        <v>138</v>
      </c>
      <c r="B96" s="197">
        <f>'[2]28'!B98</f>
        <v>84</v>
      </c>
      <c r="C96" s="198">
        <f>'[2]28'!C98</f>
        <v>0</v>
      </c>
      <c r="D96" s="198">
        <f>'[2]28'!D98</f>
        <v>0</v>
      </c>
      <c r="E96" s="198">
        <f>'[2]28'!E98</f>
        <v>0</v>
      </c>
      <c r="F96" s="15">
        <f t="shared" si="16"/>
        <v>84</v>
      </c>
      <c r="G96" s="197">
        <f>'[2]28'!H98</f>
        <v>70</v>
      </c>
      <c r="H96" s="198">
        <f>'[2]28'!I98</f>
        <v>0</v>
      </c>
      <c r="I96" s="198">
        <f>'[2]28'!J98</f>
        <v>0</v>
      </c>
      <c r="J96" s="198">
        <f>'[2]28'!K98</f>
        <v>0</v>
      </c>
      <c r="K96" s="15">
        <f t="shared" si="13"/>
        <v>70</v>
      </c>
      <c r="L96" s="18">
        <f>frq!C96</f>
        <v>1</v>
      </c>
      <c r="M96" s="167">
        <f t="shared" si="14"/>
        <v>69.599999999999994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69.599999999999994</v>
      </c>
      <c r="R96" s="18">
        <v>0.4</v>
      </c>
    </row>
    <row r="97" spans="1:18">
      <c r="A97" s="8" t="s">
        <v>139</v>
      </c>
      <c r="B97" s="197">
        <f>'[2]28'!B99</f>
        <v>84</v>
      </c>
      <c r="C97" s="198">
        <f>'[2]28'!C99</f>
        <v>0</v>
      </c>
      <c r="D97" s="198">
        <f>'[2]28'!D99</f>
        <v>0</v>
      </c>
      <c r="E97" s="198">
        <f>'[2]28'!E99</f>
        <v>0</v>
      </c>
      <c r="F97" s="15">
        <f t="shared" si="16"/>
        <v>84</v>
      </c>
      <c r="G97" s="197">
        <f>'[2]28'!H99</f>
        <v>70</v>
      </c>
      <c r="H97" s="198">
        <f>'[2]28'!I99</f>
        <v>0</v>
      </c>
      <c r="I97" s="198">
        <f>'[2]28'!J99</f>
        <v>0</v>
      </c>
      <c r="J97" s="198">
        <f>'[2]28'!K99</f>
        <v>0</v>
      </c>
      <c r="K97" s="15">
        <f t="shared" si="13"/>
        <v>70</v>
      </c>
      <c r="L97" s="18">
        <f>frq!C97</f>
        <v>1</v>
      </c>
      <c r="M97" s="167">
        <f t="shared" si="14"/>
        <v>69.599999999999994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69.599999999999994</v>
      </c>
      <c r="R97" s="18">
        <v>0.4</v>
      </c>
    </row>
    <row r="98" spans="1:18" ht="15.75" thickBot="1">
      <c r="A98" s="8" t="s">
        <v>140</v>
      </c>
      <c r="B98" s="197">
        <f>'[2]28'!B100</f>
        <v>84</v>
      </c>
      <c r="C98" s="198">
        <f>'[2]28'!C100</f>
        <v>0</v>
      </c>
      <c r="D98" s="198">
        <f>'[2]28'!D100</f>
        <v>0</v>
      </c>
      <c r="E98" s="198">
        <f>'[2]28'!E100</f>
        <v>0</v>
      </c>
      <c r="F98" s="15">
        <f t="shared" si="16"/>
        <v>84</v>
      </c>
      <c r="G98" s="197">
        <f>'[2]28'!H100</f>
        <v>70</v>
      </c>
      <c r="H98" s="198">
        <f>'[2]28'!I100</f>
        <v>0</v>
      </c>
      <c r="I98" s="198">
        <f>'[2]28'!J100</f>
        <v>0</v>
      </c>
      <c r="J98" s="198">
        <f>'[2]28'!K100</f>
        <v>0</v>
      </c>
      <c r="K98" s="15">
        <f t="shared" si="13"/>
        <v>70</v>
      </c>
      <c r="L98" s="18">
        <f>frq!C98</f>
        <v>1</v>
      </c>
      <c r="M98" s="167">
        <f t="shared" si="14"/>
        <v>69.599999999999994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69.599999999999994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1.869</v>
      </c>
      <c r="C99" s="171">
        <f t="shared" si="17"/>
        <v>0.105</v>
      </c>
      <c r="D99" s="171">
        <f t="shared" si="17"/>
        <v>0</v>
      </c>
      <c r="E99" s="171">
        <f t="shared" si="17"/>
        <v>0</v>
      </c>
      <c r="F99" s="171">
        <f t="shared" si="17"/>
        <v>1.974</v>
      </c>
      <c r="G99" s="171">
        <f t="shared" si="17"/>
        <v>1.10623</v>
      </c>
      <c r="H99" s="171">
        <f t="shared" si="17"/>
        <v>8.4000000000000005E-2</v>
      </c>
      <c r="I99" s="171">
        <f t="shared" si="17"/>
        <v>0</v>
      </c>
      <c r="J99" s="171">
        <f t="shared" si="17"/>
        <v>0</v>
      </c>
      <c r="K99" s="171">
        <f t="shared" si="17"/>
        <v>1.1902300000000001</v>
      </c>
      <c r="L99" s="171">
        <f t="shared" si="17"/>
        <v>2.4E-2</v>
      </c>
      <c r="M99" s="171">
        <f t="shared" si="17"/>
        <v>1.0939300000000001</v>
      </c>
      <c r="N99" s="171">
        <f t="shared" si="17"/>
        <v>8.4000000000000005E-2</v>
      </c>
      <c r="O99" s="171">
        <f t="shared" si="17"/>
        <v>0</v>
      </c>
      <c r="P99" s="171">
        <f t="shared" si="17"/>
        <v>0</v>
      </c>
      <c r="Q99" s="171">
        <f t="shared" si="17"/>
        <v>1.1779300000000008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960</v>
      </c>
      <c r="G3" s="16">
        <f>'[3]28'!G5</f>
        <v>0</v>
      </c>
      <c r="H3" s="17">
        <f>SUM(B3:G3)</f>
        <v>1280</v>
      </c>
      <c r="I3" s="15">
        <f>'[3]28'!J5</f>
        <v>320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600</v>
      </c>
      <c r="N3" s="16">
        <f>'[3]28'!O5</f>
        <v>0</v>
      </c>
      <c r="O3" s="17">
        <f>SUM(I3:N3)</f>
        <v>920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600</v>
      </c>
      <c r="V3" s="16">
        <f t="shared" si="0"/>
        <v>0</v>
      </c>
      <c r="W3" s="17">
        <f>SUM(Q3:V3)</f>
        <v>920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600</v>
      </c>
      <c r="AQ3" s="8">
        <f t="shared" si="3"/>
        <v>0</v>
      </c>
      <c r="AR3" s="8">
        <f>SUM(AL3:AQ3)</f>
        <v>856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960</v>
      </c>
      <c r="G4" s="16">
        <f>'[3]28'!G6</f>
        <v>0</v>
      </c>
      <c r="H4" s="17">
        <f>SUM(B4:G4)</f>
        <v>1280</v>
      </c>
      <c r="I4" s="15">
        <f>'[3]28'!J6</f>
        <v>320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600</v>
      </c>
      <c r="N4" s="16">
        <f>'[3]28'!O6</f>
        <v>0</v>
      </c>
      <c r="O4" s="17">
        <f>SUM(I4:N4)</f>
        <v>920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600</v>
      </c>
      <c r="V4" s="16">
        <f>IF($P4=1,N4,IF(AND($P4=0.985,N4&gt;0.985*G4),G4*0.985,IF(AND($P4=0.965,N4&gt;0.965*G4),0.965*G4,N4)))</f>
        <v>0</v>
      </c>
      <c r="W4" s="17">
        <f>SUM(Q4:V4)</f>
        <v>920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600</v>
      </c>
      <c r="AQ4" s="8">
        <f t="shared" si="3"/>
        <v>0</v>
      </c>
      <c r="AR4" s="8">
        <f t="shared" ref="AR4:AR67" si="18">SUM(AL4:AQ4)</f>
        <v>856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960</v>
      </c>
      <c r="G5" s="16">
        <f>'[3]28'!G7</f>
        <v>0</v>
      </c>
      <c r="H5" s="17">
        <f t="shared" ref="H5:H68" si="27">SUM(B5:G5)</f>
        <v>1280</v>
      </c>
      <c r="I5" s="15">
        <f>'[3]28'!J7</f>
        <v>320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600</v>
      </c>
      <c r="N5" s="16">
        <f>'[3]28'!O7</f>
        <v>0</v>
      </c>
      <c r="O5" s="17">
        <f t="shared" ref="O5:O68" si="28">SUM(I5:N5)</f>
        <v>920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600</v>
      </c>
      <c r="V5" s="16">
        <f t="shared" si="0"/>
        <v>0</v>
      </c>
      <c r="W5" s="17">
        <f t="shared" ref="W5:W68" si="30">SUM(Q5:V5)</f>
        <v>920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600</v>
      </c>
      <c r="AQ5" s="8">
        <f t="shared" si="3"/>
        <v>0</v>
      </c>
      <c r="AR5" s="8">
        <f t="shared" si="18"/>
        <v>856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960</v>
      </c>
      <c r="G6" s="16">
        <f>'[3]28'!G8</f>
        <v>0</v>
      </c>
      <c r="H6" s="17">
        <f t="shared" si="27"/>
        <v>1280</v>
      </c>
      <c r="I6" s="15">
        <f>'[3]28'!J8</f>
        <v>320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583.85</v>
      </c>
      <c r="N6" s="16">
        <f>'[3]28'!O8</f>
        <v>0</v>
      </c>
      <c r="O6" s="17">
        <f t="shared" si="28"/>
        <v>903.85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583.85</v>
      </c>
      <c r="V6" s="16">
        <f t="shared" si="0"/>
        <v>0</v>
      </c>
      <c r="W6" s="17">
        <f t="shared" si="30"/>
        <v>903.85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583.85</v>
      </c>
      <c r="AQ6" s="8">
        <f t="shared" si="3"/>
        <v>0</v>
      </c>
      <c r="AR6" s="8">
        <f t="shared" si="18"/>
        <v>839.85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960</v>
      </c>
      <c r="G7" s="16">
        <f>'[3]28'!G9</f>
        <v>0</v>
      </c>
      <c r="H7" s="17">
        <f t="shared" si="27"/>
        <v>1280</v>
      </c>
      <c r="I7" s="15">
        <f>'[3]28'!J9</f>
        <v>320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600</v>
      </c>
      <c r="N7" s="16">
        <f>'[3]28'!O9</f>
        <v>0</v>
      </c>
      <c r="O7" s="17">
        <f t="shared" si="28"/>
        <v>920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600</v>
      </c>
      <c r="V7" s="16">
        <f t="shared" si="0"/>
        <v>0</v>
      </c>
      <c r="W7" s="17">
        <f t="shared" si="30"/>
        <v>920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600</v>
      </c>
      <c r="AQ7" s="8">
        <f t="shared" si="3"/>
        <v>0</v>
      </c>
      <c r="AR7" s="8">
        <f t="shared" si="18"/>
        <v>856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960</v>
      </c>
      <c r="G8" s="16">
        <f>'[3]28'!G10</f>
        <v>0</v>
      </c>
      <c r="H8" s="17">
        <f t="shared" si="27"/>
        <v>1280</v>
      </c>
      <c r="I8" s="15">
        <f>'[3]28'!J10</f>
        <v>320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600</v>
      </c>
      <c r="N8" s="16">
        <f>'[3]28'!O10</f>
        <v>0</v>
      </c>
      <c r="O8" s="17">
        <f t="shared" si="28"/>
        <v>920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600</v>
      </c>
      <c r="V8" s="16">
        <f t="shared" si="0"/>
        <v>0</v>
      </c>
      <c r="W8" s="17">
        <f t="shared" si="30"/>
        <v>920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600</v>
      </c>
      <c r="AQ8" s="8">
        <f t="shared" si="3"/>
        <v>0</v>
      </c>
      <c r="AR8" s="8">
        <f t="shared" si="18"/>
        <v>856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960</v>
      </c>
      <c r="G9" s="16">
        <f>'[3]28'!G11</f>
        <v>0</v>
      </c>
      <c r="H9" s="17">
        <f t="shared" si="27"/>
        <v>1280</v>
      </c>
      <c r="I9" s="15">
        <f>'[3]28'!J11</f>
        <v>320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600</v>
      </c>
      <c r="N9" s="16">
        <f>'[3]28'!O11</f>
        <v>0</v>
      </c>
      <c r="O9" s="17">
        <f t="shared" si="28"/>
        <v>920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600</v>
      </c>
      <c r="V9" s="16">
        <f t="shared" si="0"/>
        <v>0</v>
      </c>
      <c r="W9" s="17">
        <f t="shared" si="30"/>
        <v>920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600</v>
      </c>
      <c r="AQ9" s="8">
        <f t="shared" si="3"/>
        <v>0</v>
      </c>
      <c r="AR9" s="8">
        <f t="shared" si="18"/>
        <v>856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960</v>
      </c>
      <c r="G10" s="16">
        <f>'[3]28'!G12</f>
        <v>0</v>
      </c>
      <c r="H10" s="17">
        <f t="shared" si="27"/>
        <v>1280</v>
      </c>
      <c r="I10" s="15">
        <f>'[3]28'!J12</f>
        <v>320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600</v>
      </c>
      <c r="N10" s="16">
        <f>'[3]28'!O12</f>
        <v>0</v>
      </c>
      <c r="O10" s="17">
        <f t="shared" si="28"/>
        <v>920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600</v>
      </c>
      <c r="V10" s="16">
        <f t="shared" si="0"/>
        <v>0</v>
      </c>
      <c r="W10" s="17">
        <f t="shared" si="30"/>
        <v>920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600</v>
      </c>
      <c r="AQ10" s="8">
        <f t="shared" si="3"/>
        <v>0</v>
      </c>
      <c r="AR10" s="8">
        <f t="shared" si="18"/>
        <v>856</v>
      </c>
      <c r="AT10" s="8">
        <v>32</v>
      </c>
      <c r="AU10" s="8">
        <v>32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960</v>
      </c>
      <c r="G11" s="16">
        <f>'[3]28'!G13</f>
        <v>0</v>
      </c>
      <c r="H11" s="17">
        <f t="shared" si="27"/>
        <v>1280</v>
      </c>
      <c r="I11" s="15">
        <f>'[3]28'!J13</f>
        <v>320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591.85</v>
      </c>
      <c r="N11" s="16">
        <f>'[3]28'!O13</f>
        <v>0</v>
      </c>
      <c r="O11" s="17">
        <f t="shared" si="28"/>
        <v>911.85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591.85</v>
      </c>
      <c r="V11" s="16">
        <f t="shared" si="0"/>
        <v>0</v>
      </c>
      <c r="W11" s="17">
        <f t="shared" si="30"/>
        <v>911.85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591.85</v>
      </c>
      <c r="AQ11" s="8">
        <f t="shared" si="3"/>
        <v>0</v>
      </c>
      <c r="AR11" s="8">
        <f t="shared" si="18"/>
        <v>847.85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960</v>
      </c>
      <c r="G12" s="16">
        <f>'[3]28'!G14</f>
        <v>0</v>
      </c>
      <c r="H12" s="17">
        <f t="shared" si="27"/>
        <v>1280</v>
      </c>
      <c r="I12" s="15">
        <f>'[3]28'!J14</f>
        <v>320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566.85</v>
      </c>
      <c r="N12" s="16">
        <f>'[3]28'!O14</f>
        <v>0</v>
      </c>
      <c r="O12" s="17">
        <f t="shared" si="28"/>
        <v>886.85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566.85</v>
      </c>
      <c r="V12" s="16">
        <f t="shared" si="0"/>
        <v>0</v>
      </c>
      <c r="W12" s="17">
        <f t="shared" si="30"/>
        <v>886.85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566.85</v>
      </c>
      <c r="AQ12" s="8">
        <f t="shared" si="3"/>
        <v>0</v>
      </c>
      <c r="AR12" s="8">
        <f t="shared" si="18"/>
        <v>822.85</v>
      </c>
      <c r="AT12" s="8">
        <v>32</v>
      </c>
      <c r="AU12" s="8">
        <v>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960</v>
      </c>
      <c r="G13" s="16">
        <f>'[3]28'!G15</f>
        <v>0</v>
      </c>
      <c r="H13" s="17">
        <f t="shared" si="27"/>
        <v>1280</v>
      </c>
      <c r="I13" s="15">
        <f>'[3]28'!J15</f>
        <v>320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539.85</v>
      </c>
      <c r="N13" s="16">
        <f>'[3]28'!O15</f>
        <v>0</v>
      </c>
      <c r="O13" s="17">
        <f t="shared" si="28"/>
        <v>859.85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539.85</v>
      </c>
      <c r="V13" s="16">
        <f t="shared" si="0"/>
        <v>0</v>
      </c>
      <c r="W13" s="17">
        <f t="shared" si="30"/>
        <v>859.85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539.85</v>
      </c>
      <c r="AQ13" s="8">
        <f t="shared" si="3"/>
        <v>0</v>
      </c>
      <c r="AR13" s="8">
        <f t="shared" si="18"/>
        <v>795.85</v>
      </c>
      <c r="AT13" s="8">
        <v>32</v>
      </c>
      <c r="AU13" s="8">
        <v>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960</v>
      </c>
      <c r="G14" s="16">
        <f>'[3]28'!G16</f>
        <v>0</v>
      </c>
      <c r="H14" s="17">
        <f t="shared" si="27"/>
        <v>1280</v>
      </c>
      <c r="I14" s="15">
        <f>'[3]28'!J16</f>
        <v>320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425.85</v>
      </c>
      <c r="N14" s="16">
        <f>'[3]28'!O16</f>
        <v>0</v>
      </c>
      <c r="O14" s="17">
        <f t="shared" si="28"/>
        <v>745.85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425.85</v>
      </c>
      <c r="V14" s="16">
        <f t="shared" si="0"/>
        <v>0</v>
      </c>
      <c r="W14" s="17">
        <f t="shared" si="30"/>
        <v>745.85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425.85</v>
      </c>
      <c r="AQ14" s="8">
        <f t="shared" si="3"/>
        <v>0</v>
      </c>
      <c r="AR14" s="8">
        <f t="shared" si="18"/>
        <v>681.85</v>
      </c>
      <c r="AT14" s="8">
        <v>32</v>
      </c>
      <c r="AU14" s="8">
        <v>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960</v>
      </c>
      <c r="G15" s="16">
        <f>'[3]28'!G17</f>
        <v>0</v>
      </c>
      <c r="H15" s="17">
        <f t="shared" si="27"/>
        <v>1280</v>
      </c>
      <c r="I15" s="15">
        <f>'[3]28'!J17</f>
        <v>320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495.85</v>
      </c>
      <c r="N15" s="16">
        <f>'[3]28'!O17</f>
        <v>0</v>
      </c>
      <c r="O15" s="17">
        <f t="shared" si="28"/>
        <v>815.85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495.85</v>
      </c>
      <c r="V15" s="16">
        <f t="shared" si="0"/>
        <v>0</v>
      </c>
      <c r="W15" s="17">
        <f t="shared" si="30"/>
        <v>815.85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495.85</v>
      </c>
      <c r="AQ15" s="8">
        <f t="shared" si="3"/>
        <v>0</v>
      </c>
      <c r="AR15" s="8">
        <f t="shared" si="18"/>
        <v>751.85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960</v>
      </c>
      <c r="G16" s="16">
        <f>'[3]28'!G18</f>
        <v>0</v>
      </c>
      <c r="H16" s="17">
        <f t="shared" si="27"/>
        <v>1280</v>
      </c>
      <c r="I16" s="15">
        <f>'[3]28'!J18</f>
        <v>320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426.85</v>
      </c>
      <c r="N16" s="16">
        <f>'[3]28'!O18</f>
        <v>0</v>
      </c>
      <c r="O16" s="17">
        <f t="shared" si="28"/>
        <v>746.85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426.85</v>
      </c>
      <c r="V16" s="16">
        <f t="shared" si="0"/>
        <v>0</v>
      </c>
      <c r="W16" s="17">
        <f t="shared" si="30"/>
        <v>746.85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426.85</v>
      </c>
      <c r="AQ16" s="8">
        <f t="shared" si="3"/>
        <v>0</v>
      </c>
      <c r="AR16" s="8">
        <f t="shared" si="18"/>
        <v>682.85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960</v>
      </c>
      <c r="G17" s="16">
        <f>'[3]28'!G19</f>
        <v>0</v>
      </c>
      <c r="H17" s="17">
        <f t="shared" si="27"/>
        <v>1280</v>
      </c>
      <c r="I17" s="15">
        <f>'[3]28'!J19</f>
        <v>320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426.85</v>
      </c>
      <c r="N17" s="16">
        <f>'[3]28'!O19</f>
        <v>0</v>
      </c>
      <c r="O17" s="17">
        <f t="shared" si="28"/>
        <v>746.85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426.85</v>
      </c>
      <c r="V17" s="16">
        <f t="shared" si="0"/>
        <v>0</v>
      </c>
      <c r="W17" s="17">
        <f t="shared" si="30"/>
        <v>746.85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426.85</v>
      </c>
      <c r="AQ17" s="8">
        <f t="shared" si="3"/>
        <v>0</v>
      </c>
      <c r="AR17" s="8">
        <f t="shared" si="18"/>
        <v>682.85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960</v>
      </c>
      <c r="G18" s="16">
        <f>'[3]28'!G20</f>
        <v>0</v>
      </c>
      <c r="H18" s="17">
        <f t="shared" si="27"/>
        <v>1280</v>
      </c>
      <c r="I18" s="15">
        <f>'[3]28'!J20</f>
        <v>320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426.85</v>
      </c>
      <c r="N18" s="16">
        <f>'[3]28'!O20</f>
        <v>0</v>
      </c>
      <c r="O18" s="17">
        <f t="shared" si="28"/>
        <v>746.85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426.85</v>
      </c>
      <c r="V18" s="16">
        <f t="shared" si="0"/>
        <v>0</v>
      </c>
      <c r="W18" s="17">
        <f t="shared" si="30"/>
        <v>746.85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426.85</v>
      </c>
      <c r="AQ18" s="8">
        <f t="shared" si="3"/>
        <v>0</v>
      </c>
      <c r="AR18" s="8">
        <f t="shared" si="18"/>
        <v>682.85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960</v>
      </c>
      <c r="G19" s="16">
        <f>'[3]28'!G21</f>
        <v>0</v>
      </c>
      <c r="H19" s="17">
        <f t="shared" si="27"/>
        <v>1280</v>
      </c>
      <c r="I19" s="15">
        <f>'[3]28'!J21</f>
        <v>320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430.85</v>
      </c>
      <c r="N19" s="16">
        <f>'[3]28'!O21</f>
        <v>0</v>
      </c>
      <c r="O19" s="17">
        <f t="shared" si="28"/>
        <v>750.85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430.85</v>
      </c>
      <c r="V19" s="16">
        <f t="shared" si="29"/>
        <v>0</v>
      </c>
      <c r="W19" s="17">
        <f t="shared" si="30"/>
        <v>750.85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430.85</v>
      </c>
      <c r="AQ19" s="8">
        <f t="shared" si="31"/>
        <v>0</v>
      </c>
      <c r="AR19" s="8">
        <f t="shared" si="18"/>
        <v>686.85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960</v>
      </c>
      <c r="G20" s="16">
        <f>'[3]28'!G22</f>
        <v>0</v>
      </c>
      <c r="H20" s="17">
        <f t="shared" si="27"/>
        <v>1280</v>
      </c>
      <c r="I20" s="15">
        <f>'[3]28'!J22</f>
        <v>320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424.85</v>
      </c>
      <c r="N20" s="16">
        <f>'[3]28'!O22</f>
        <v>0</v>
      </c>
      <c r="O20" s="17">
        <f t="shared" si="28"/>
        <v>744.85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424.85</v>
      </c>
      <c r="V20" s="16">
        <f t="shared" si="29"/>
        <v>0</v>
      </c>
      <c r="W20" s="17">
        <f t="shared" si="30"/>
        <v>744.85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424.85</v>
      </c>
      <c r="AQ20" s="8">
        <f t="shared" si="31"/>
        <v>0</v>
      </c>
      <c r="AR20" s="8">
        <f t="shared" si="18"/>
        <v>680.85</v>
      </c>
      <c r="AT20" s="8">
        <v>32</v>
      </c>
      <c r="AU20" s="8">
        <v>32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960</v>
      </c>
      <c r="G21" s="16">
        <f>'[3]28'!G23</f>
        <v>0</v>
      </c>
      <c r="H21" s="17">
        <f t="shared" si="27"/>
        <v>1280</v>
      </c>
      <c r="I21" s="15">
        <f>'[3]28'!J23</f>
        <v>320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446.85</v>
      </c>
      <c r="N21" s="16">
        <f>'[3]28'!O23</f>
        <v>0</v>
      </c>
      <c r="O21" s="17">
        <f t="shared" si="28"/>
        <v>766.85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446.85</v>
      </c>
      <c r="V21" s="16">
        <f t="shared" si="29"/>
        <v>0</v>
      </c>
      <c r="W21" s="17">
        <f t="shared" si="30"/>
        <v>766.85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446.85</v>
      </c>
      <c r="AQ21" s="8">
        <f t="shared" si="31"/>
        <v>0</v>
      </c>
      <c r="AR21" s="8">
        <f t="shared" si="18"/>
        <v>702.85</v>
      </c>
      <c r="AT21" s="8">
        <v>32</v>
      </c>
      <c r="AU21" s="8">
        <v>32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960</v>
      </c>
      <c r="G22" s="16">
        <f>'[3]28'!G24</f>
        <v>0</v>
      </c>
      <c r="H22" s="17">
        <f t="shared" si="27"/>
        <v>1280</v>
      </c>
      <c r="I22" s="15">
        <f>'[3]28'!J24</f>
        <v>320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350</v>
      </c>
      <c r="N22" s="16">
        <f>'[3]28'!O24</f>
        <v>0</v>
      </c>
      <c r="O22" s="17">
        <f t="shared" si="28"/>
        <v>670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350</v>
      </c>
      <c r="V22" s="16">
        <f t="shared" si="29"/>
        <v>0</v>
      </c>
      <c r="W22" s="17">
        <f t="shared" si="30"/>
        <v>670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350</v>
      </c>
      <c r="AQ22" s="8">
        <f t="shared" si="31"/>
        <v>0</v>
      </c>
      <c r="AR22" s="8">
        <f t="shared" si="18"/>
        <v>606</v>
      </c>
      <c r="AT22" s="8">
        <v>32</v>
      </c>
      <c r="AU22" s="8">
        <v>32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760</v>
      </c>
      <c r="G23" s="16">
        <f>'[3]28'!G25</f>
        <v>200</v>
      </c>
      <c r="H23" s="17">
        <f t="shared" si="27"/>
        <v>1280</v>
      </c>
      <c r="I23" s="15">
        <f>'[3]28'!J25</f>
        <v>320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290</v>
      </c>
      <c r="N23" s="16">
        <f>'[3]28'!O25</f>
        <v>120</v>
      </c>
      <c r="O23" s="17">
        <f t="shared" si="28"/>
        <v>730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290</v>
      </c>
      <c r="V23" s="16">
        <f t="shared" si="29"/>
        <v>120</v>
      </c>
      <c r="W23" s="17">
        <f t="shared" si="30"/>
        <v>730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290</v>
      </c>
      <c r="AQ23" s="8">
        <f t="shared" si="31"/>
        <v>120</v>
      </c>
      <c r="AR23" s="8">
        <f t="shared" si="18"/>
        <v>666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760</v>
      </c>
      <c r="G24" s="16">
        <f>'[3]28'!G26</f>
        <v>200</v>
      </c>
      <c r="H24" s="17">
        <f t="shared" si="27"/>
        <v>1280</v>
      </c>
      <c r="I24" s="15">
        <f>'[3]28'!J26</f>
        <v>320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290</v>
      </c>
      <c r="N24" s="16">
        <f>'[3]28'!O26</f>
        <v>120</v>
      </c>
      <c r="O24" s="17">
        <f t="shared" si="28"/>
        <v>730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290</v>
      </c>
      <c r="V24" s="16">
        <f t="shared" si="29"/>
        <v>120</v>
      </c>
      <c r="W24" s="17">
        <f t="shared" si="30"/>
        <v>730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290</v>
      </c>
      <c r="AQ24" s="8">
        <f t="shared" si="31"/>
        <v>120</v>
      </c>
      <c r="AR24" s="8">
        <f t="shared" si="18"/>
        <v>666</v>
      </c>
      <c r="AT24" s="8">
        <v>32</v>
      </c>
      <c r="AU24" s="8">
        <v>32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760</v>
      </c>
      <c r="G25" s="16">
        <f>'[3]28'!G27</f>
        <v>200</v>
      </c>
      <c r="H25" s="17">
        <f t="shared" si="27"/>
        <v>1280</v>
      </c>
      <c r="I25" s="15">
        <f>'[3]28'!J27</f>
        <v>320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290</v>
      </c>
      <c r="N25" s="16">
        <f>'[3]28'!O27</f>
        <v>120</v>
      </c>
      <c r="O25" s="17">
        <f t="shared" si="28"/>
        <v>730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290</v>
      </c>
      <c r="V25" s="16">
        <f t="shared" si="29"/>
        <v>120</v>
      </c>
      <c r="W25" s="17">
        <f t="shared" si="30"/>
        <v>730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290</v>
      </c>
      <c r="AQ25" s="8">
        <f t="shared" si="31"/>
        <v>120</v>
      </c>
      <c r="AR25" s="8">
        <f t="shared" si="18"/>
        <v>666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760</v>
      </c>
      <c r="G26" s="16">
        <f>'[3]28'!G28</f>
        <v>200</v>
      </c>
      <c r="H26" s="17">
        <f t="shared" si="27"/>
        <v>1280</v>
      </c>
      <c r="I26" s="15">
        <f>'[3]28'!J28</f>
        <v>320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290</v>
      </c>
      <c r="N26" s="16">
        <f>'[3]28'!O28</f>
        <v>120</v>
      </c>
      <c r="O26" s="17">
        <f t="shared" si="28"/>
        <v>730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290</v>
      </c>
      <c r="V26" s="16">
        <f t="shared" si="29"/>
        <v>120</v>
      </c>
      <c r="W26" s="17">
        <f t="shared" si="30"/>
        <v>730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290</v>
      </c>
      <c r="AQ26" s="8">
        <f t="shared" si="31"/>
        <v>120</v>
      </c>
      <c r="AR26" s="8">
        <f t="shared" si="18"/>
        <v>666</v>
      </c>
      <c r="AT26" s="8">
        <v>32</v>
      </c>
      <c r="AU26" s="8">
        <v>32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760</v>
      </c>
      <c r="G27" s="16">
        <f>'[3]28'!G29</f>
        <v>200</v>
      </c>
      <c r="H27" s="17">
        <f t="shared" si="27"/>
        <v>1280</v>
      </c>
      <c r="I27" s="15">
        <f>'[3]28'!J29</f>
        <v>320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290</v>
      </c>
      <c r="N27" s="16">
        <f>'[3]28'!O29</f>
        <v>120</v>
      </c>
      <c r="O27" s="17">
        <f t="shared" si="28"/>
        <v>730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290</v>
      </c>
      <c r="V27" s="16">
        <f t="shared" si="29"/>
        <v>120</v>
      </c>
      <c r="W27" s="17">
        <f t="shared" si="30"/>
        <v>730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290</v>
      </c>
      <c r="AQ27" s="8">
        <f t="shared" si="31"/>
        <v>120</v>
      </c>
      <c r="AR27" s="8">
        <f t="shared" si="18"/>
        <v>666</v>
      </c>
      <c r="AT27" s="8">
        <v>32</v>
      </c>
      <c r="AU27" s="8">
        <v>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760</v>
      </c>
      <c r="G28" s="16">
        <f>'[3]28'!G30</f>
        <v>200</v>
      </c>
      <c r="H28" s="17">
        <f t="shared" si="27"/>
        <v>1280</v>
      </c>
      <c r="I28" s="15">
        <f>'[3]28'!J30</f>
        <v>320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290</v>
      </c>
      <c r="N28" s="16">
        <f>'[3]28'!O30</f>
        <v>120</v>
      </c>
      <c r="O28" s="17">
        <f t="shared" si="28"/>
        <v>730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290</v>
      </c>
      <c r="V28" s="16">
        <f t="shared" si="29"/>
        <v>120</v>
      </c>
      <c r="W28" s="17">
        <f t="shared" si="30"/>
        <v>730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290</v>
      </c>
      <c r="AQ28" s="8">
        <f t="shared" si="31"/>
        <v>120</v>
      </c>
      <c r="AR28" s="8">
        <f t="shared" si="18"/>
        <v>666</v>
      </c>
      <c r="AT28" s="8">
        <v>32</v>
      </c>
      <c r="AU28" s="8">
        <v>32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760</v>
      </c>
      <c r="G29" s="16">
        <f>'[3]28'!G31</f>
        <v>200</v>
      </c>
      <c r="H29" s="17">
        <f t="shared" si="27"/>
        <v>1280</v>
      </c>
      <c r="I29" s="15">
        <f>'[3]28'!J31</f>
        <v>320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290</v>
      </c>
      <c r="N29" s="16">
        <f>'[3]28'!O31</f>
        <v>120</v>
      </c>
      <c r="O29" s="17">
        <f t="shared" si="28"/>
        <v>730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290</v>
      </c>
      <c r="V29" s="16">
        <f t="shared" si="29"/>
        <v>120</v>
      </c>
      <c r="W29" s="17">
        <f t="shared" si="30"/>
        <v>730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290</v>
      </c>
      <c r="AQ29" s="8">
        <f t="shared" si="31"/>
        <v>120</v>
      </c>
      <c r="AR29" s="8">
        <f t="shared" si="18"/>
        <v>666</v>
      </c>
      <c r="AT29" s="8">
        <v>32</v>
      </c>
      <c r="AU29" s="8">
        <v>32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760</v>
      </c>
      <c r="G30" s="16">
        <f>'[3]28'!G32</f>
        <v>200</v>
      </c>
      <c r="H30" s="17">
        <f t="shared" si="27"/>
        <v>1280</v>
      </c>
      <c r="I30" s="15">
        <f>'[3]28'!J32</f>
        <v>320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290</v>
      </c>
      <c r="N30" s="16">
        <f>'[3]28'!O32</f>
        <v>120</v>
      </c>
      <c r="O30" s="17">
        <f t="shared" si="28"/>
        <v>730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290</v>
      </c>
      <c r="V30" s="16">
        <f t="shared" si="29"/>
        <v>120</v>
      </c>
      <c r="W30" s="17">
        <f t="shared" si="30"/>
        <v>730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290</v>
      </c>
      <c r="AQ30" s="8">
        <f t="shared" si="31"/>
        <v>120</v>
      </c>
      <c r="AR30" s="8">
        <f t="shared" si="18"/>
        <v>666</v>
      </c>
      <c r="AT30" s="8">
        <v>32</v>
      </c>
      <c r="AU30" s="8">
        <v>32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760</v>
      </c>
      <c r="G31" s="16">
        <f>'[3]28'!G33</f>
        <v>200</v>
      </c>
      <c r="H31" s="17">
        <f t="shared" si="27"/>
        <v>1280</v>
      </c>
      <c r="I31" s="15">
        <f>'[3]28'!J33</f>
        <v>320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290</v>
      </c>
      <c r="N31" s="16">
        <f>'[3]28'!O33</f>
        <v>120</v>
      </c>
      <c r="O31" s="17">
        <f t="shared" si="28"/>
        <v>730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290</v>
      </c>
      <c r="V31" s="16">
        <f t="shared" si="29"/>
        <v>120</v>
      </c>
      <c r="W31" s="17">
        <f t="shared" si="30"/>
        <v>730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290</v>
      </c>
      <c r="AQ31" s="8">
        <f t="shared" si="31"/>
        <v>120</v>
      </c>
      <c r="AR31" s="8">
        <f t="shared" si="18"/>
        <v>666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760</v>
      </c>
      <c r="G32" s="16">
        <f>'[3]28'!G34</f>
        <v>200</v>
      </c>
      <c r="H32" s="17">
        <f t="shared" si="27"/>
        <v>1280</v>
      </c>
      <c r="I32" s="15">
        <f>'[3]28'!J34</f>
        <v>320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290</v>
      </c>
      <c r="N32" s="16">
        <f>'[3]28'!O34</f>
        <v>120</v>
      </c>
      <c r="O32" s="17">
        <f t="shared" si="28"/>
        <v>730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290</v>
      </c>
      <c r="V32" s="16">
        <f t="shared" si="29"/>
        <v>120</v>
      </c>
      <c r="W32" s="17">
        <f t="shared" si="30"/>
        <v>730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290</v>
      </c>
      <c r="AQ32" s="8">
        <f t="shared" si="31"/>
        <v>120</v>
      </c>
      <c r="AR32" s="8">
        <f t="shared" si="18"/>
        <v>666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760</v>
      </c>
      <c r="G33" s="16">
        <f>'[3]28'!G35</f>
        <v>200</v>
      </c>
      <c r="H33" s="17">
        <f t="shared" si="27"/>
        <v>1280</v>
      </c>
      <c r="I33" s="15">
        <f>'[3]28'!J35</f>
        <v>320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290</v>
      </c>
      <c r="N33" s="16">
        <f>'[3]28'!O35</f>
        <v>120</v>
      </c>
      <c r="O33" s="17">
        <f t="shared" si="28"/>
        <v>730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290</v>
      </c>
      <c r="V33" s="16">
        <f t="shared" si="29"/>
        <v>120</v>
      </c>
      <c r="W33" s="17">
        <f t="shared" si="30"/>
        <v>730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290</v>
      </c>
      <c r="AQ33" s="8">
        <f t="shared" si="31"/>
        <v>120</v>
      </c>
      <c r="AR33" s="8">
        <f t="shared" si="18"/>
        <v>666</v>
      </c>
      <c r="AT33" s="8">
        <v>32</v>
      </c>
      <c r="AU33" s="8">
        <v>32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760</v>
      </c>
      <c r="G34" s="16">
        <f>'[3]28'!G36</f>
        <v>200</v>
      </c>
      <c r="H34" s="17">
        <f t="shared" si="27"/>
        <v>1280</v>
      </c>
      <c r="I34" s="15">
        <f>'[3]28'!J36</f>
        <v>320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290</v>
      </c>
      <c r="N34" s="16">
        <f>'[3]28'!O36</f>
        <v>120</v>
      </c>
      <c r="O34" s="17">
        <f t="shared" si="28"/>
        <v>730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290</v>
      </c>
      <c r="V34" s="16">
        <f t="shared" si="29"/>
        <v>120</v>
      </c>
      <c r="W34" s="17">
        <f t="shared" si="30"/>
        <v>730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290</v>
      </c>
      <c r="AQ34" s="8">
        <f t="shared" si="31"/>
        <v>120</v>
      </c>
      <c r="AR34" s="8">
        <f t="shared" si="18"/>
        <v>666</v>
      </c>
      <c r="AT34" s="8">
        <v>32</v>
      </c>
      <c r="AU34" s="8">
        <v>32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760</v>
      </c>
      <c r="G35" s="16">
        <f>'[3]28'!G37</f>
        <v>200</v>
      </c>
      <c r="H35" s="17">
        <f t="shared" si="27"/>
        <v>1280</v>
      </c>
      <c r="I35" s="15">
        <f>'[3]28'!J37</f>
        <v>320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285.38</v>
      </c>
      <c r="N35" s="16">
        <f>'[3]28'!O37</f>
        <v>120</v>
      </c>
      <c r="O35" s="17">
        <f t="shared" si="28"/>
        <v>725.38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285.38</v>
      </c>
      <c r="V35" s="16">
        <f t="shared" si="29"/>
        <v>120</v>
      </c>
      <c r="W35" s="17">
        <f t="shared" si="30"/>
        <v>725.38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285.38</v>
      </c>
      <c r="AQ35" s="8">
        <f t="shared" si="31"/>
        <v>120</v>
      </c>
      <c r="AR35" s="8">
        <f t="shared" si="18"/>
        <v>661.38</v>
      </c>
      <c r="AT35" s="8">
        <v>32</v>
      </c>
      <c r="AU35" s="8">
        <v>32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760</v>
      </c>
      <c r="G36" s="16">
        <f>'[3]28'!G38</f>
        <v>200</v>
      </c>
      <c r="H36" s="17">
        <f t="shared" si="27"/>
        <v>1280</v>
      </c>
      <c r="I36" s="15">
        <f>'[3]28'!J38</f>
        <v>320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285.38</v>
      </c>
      <c r="N36" s="16">
        <f>'[3]28'!O38</f>
        <v>120</v>
      </c>
      <c r="O36" s="17">
        <f t="shared" si="28"/>
        <v>725.38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285.38</v>
      </c>
      <c r="V36" s="16">
        <f t="shared" si="29"/>
        <v>120</v>
      </c>
      <c r="W36" s="17">
        <f t="shared" si="30"/>
        <v>725.38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285.38</v>
      </c>
      <c r="AQ36" s="8">
        <f t="shared" si="31"/>
        <v>120</v>
      </c>
      <c r="AR36" s="8">
        <f t="shared" si="18"/>
        <v>661.38</v>
      </c>
      <c r="AT36" s="8">
        <v>32</v>
      </c>
      <c r="AU36" s="8">
        <v>32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760</v>
      </c>
      <c r="G37" s="16">
        <f>'[3]28'!G39</f>
        <v>200</v>
      </c>
      <c r="H37" s="17">
        <f t="shared" si="27"/>
        <v>1280</v>
      </c>
      <c r="I37" s="15">
        <f>'[3]28'!J39</f>
        <v>320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290</v>
      </c>
      <c r="N37" s="16">
        <f>'[3]28'!O39</f>
        <v>120</v>
      </c>
      <c r="O37" s="17">
        <f t="shared" si="28"/>
        <v>730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290</v>
      </c>
      <c r="V37" s="16">
        <f t="shared" si="29"/>
        <v>120</v>
      </c>
      <c r="W37" s="17">
        <f t="shared" si="30"/>
        <v>730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290</v>
      </c>
      <c r="AQ37" s="8">
        <f t="shared" si="31"/>
        <v>120</v>
      </c>
      <c r="AR37" s="8">
        <f t="shared" si="18"/>
        <v>666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760</v>
      </c>
      <c r="G38" s="16">
        <f>'[3]28'!G40</f>
        <v>200</v>
      </c>
      <c r="H38" s="17">
        <f t="shared" si="27"/>
        <v>1280</v>
      </c>
      <c r="I38" s="15">
        <f>'[3]28'!J40</f>
        <v>320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285.38</v>
      </c>
      <c r="N38" s="16">
        <f>'[3]28'!O40</f>
        <v>120</v>
      </c>
      <c r="O38" s="17">
        <f t="shared" si="28"/>
        <v>725.38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285.38</v>
      </c>
      <c r="V38" s="16">
        <f t="shared" si="29"/>
        <v>120</v>
      </c>
      <c r="W38" s="17">
        <f t="shared" si="30"/>
        <v>725.38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285.38</v>
      </c>
      <c r="AQ38" s="8">
        <f t="shared" si="31"/>
        <v>120</v>
      </c>
      <c r="AR38" s="8">
        <f t="shared" si="18"/>
        <v>661.38</v>
      </c>
      <c r="AT38" s="8">
        <v>32</v>
      </c>
      <c r="AU38" s="8">
        <v>32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760</v>
      </c>
      <c r="G39" s="16">
        <f>'[3]28'!G41</f>
        <v>200</v>
      </c>
      <c r="H39" s="17">
        <f t="shared" si="27"/>
        <v>1280</v>
      </c>
      <c r="I39" s="15">
        <f>'[3]28'!J41</f>
        <v>320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150</v>
      </c>
      <c r="N39" s="16">
        <f>'[3]28'!O41</f>
        <v>120</v>
      </c>
      <c r="O39" s="17">
        <f t="shared" si="28"/>
        <v>590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120</v>
      </c>
      <c r="W39" s="17">
        <f t="shared" si="30"/>
        <v>590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5.21</v>
      </c>
      <c r="AC39" s="8">
        <f t="shared" si="9"/>
        <v>0</v>
      </c>
      <c r="AD39" s="8">
        <f t="shared" si="10"/>
        <v>37.21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5.21</v>
      </c>
      <c r="AJ39" s="8">
        <f t="shared" si="16"/>
        <v>0</v>
      </c>
      <c r="AK39" s="8">
        <f t="shared" si="17"/>
        <v>37.21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139.57999999999998</v>
      </c>
      <c r="AQ39" s="8">
        <f t="shared" si="31"/>
        <v>120</v>
      </c>
      <c r="AR39" s="8">
        <f t="shared" si="18"/>
        <v>515.57999999999993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5.21</v>
      </c>
      <c r="BB39" s="200">
        <v>0</v>
      </c>
      <c r="BC39" s="8">
        <f t="shared" si="19"/>
        <v>37.21</v>
      </c>
      <c r="BD39" s="200">
        <v>32</v>
      </c>
      <c r="BE39" s="200">
        <v>0</v>
      </c>
      <c r="BF39" s="200">
        <v>0</v>
      </c>
      <c r="BG39" s="200">
        <v>0</v>
      </c>
      <c r="BH39" s="200">
        <v>5.21</v>
      </c>
      <c r="BI39" s="200">
        <v>0</v>
      </c>
      <c r="BJ39" s="8">
        <f t="shared" si="20"/>
        <v>37.21</v>
      </c>
      <c r="BL39" s="8">
        <f t="shared" si="21"/>
        <v>32</v>
      </c>
      <c r="BM39" s="8">
        <f t="shared" si="22"/>
        <v>32</v>
      </c>
      <c r="BN39" s="8">
        <f t="shared" si="23"/>
        <v>37.21</v>
      </c>
      <c r="BO39" s="8">
        <f t="shared" si="24"/>
        <v>37.21</v>
      </c>
      <c r="BP39" s="182">
        <f t="shared" si="25"/>
        <v>-5.2100000000000009</v>
      </c>
      <c r="BQ39" s="182">
        <f t="shared" si="26"/>
        <v>-5.2100000000000009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760</v>
      </c>
      <c r="G40" s="16">
        <f>'[3]28'!G42</f>
        <v>200</v>
      </c>
      <c r="H40" s="17">
        <f t="shared" si="27"/>
        <v>1280</v>
      </c>
      <c r="I40" s="15">
        <f>'[3]28'!J42</f>
        <v>320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213.54</v>
      </c>
      <c r="N40" s="16">
        <f>'[3]28'!O42</f>
        <v>120</v>
      </c>
      <c r="O40" s="17">
        <f t="shared" si="28"/>
        <v>653.54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213.54</v>
      </c>
      <c r="V40" s="16">
        <f t="shared" si="29"/>
        <v>120</v>
      </c>
      <c r="W40" s="17">
        <f t="shared" si="30"/>
        <v>653.54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213.54</v>
      </c>
      <c r="AQ40" s="8">
        <f t="shared" si="31"/>
        <v>120</v>
      </c>
      <c r="AR40" s="8">
        <f t="shared" si="18"/>
        <v>589.54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760</v>
      </c>
      <c r="G41" s="16">
        <f>'[3]28'!G43</f>
        <v>200</v>
      </c>
      <c r="H41" s="17">
        <f t="shared" si="27"/>
        <v>1280</v>
      </c>
      <c r="I41" s="15">
        <f>'[3]28'!J43</f>
        <v>320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233.54</v>
      </c>
      <c r="N41" s="16">
        <f>'[3]28'!O43</f>
        <v>120</v>
      </c>
      <c r="O41" s="17">
        <f t="shared" si="28"/>
        <v>673.54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233.54</v>
      </c>
      <c r="V41" s="16">
        <f t="shared" si="29"/>
        <v>120</v>
      </c>
      <c r="W41" s="17">
        <f t="shared" si="30"/>
        <v>673.54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233.54</v>
      </c>
      <c r="AQ41" s="8">
        <f t="shared" si="31"/>
        <v>120</v>
      </c>
      <c r="AR41" s="8">
        <f t="shared" si="18"/>
        <v>609.54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760</v>
      </c>
      <c r="G42" s="16">
        <f>'[3]28'!G44</f>
        <v>200</v>
      </c>
      <c r="H42" s="17">
        <f t="shared" si="27"/>
        <v>1280</v>
      </c>
      <c r="I42" s="15">
        <f>'[3]28'!J44</f>
        <v>320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232.4</v>
      </c>
      <c r="N42" s="16">
        <f>'[3]28'!O44</f>
        <v>120</v>
      </c>
      <c r="O42" s="17">
        <f t="shared" si="28"/>
        <v>672.4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232.4</v>
      </c>
      <c r="V42" s="16">
        <f t="shared" si="29"/>
        <v>120</v>
      </c>
      <c r="W42" s="17">
        <f t="shared" si="30"/>
        <v>672.4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232.4</v>
      </c>
      <c r="AQ42" s="8">
        <f t="shared" si="31"/>
        <v>120</v>
      </c>
      <c r="AR42" s="8">
        <f t="shared" si="18"/>
        <v>608.4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960</v>
      </c>
      <c r="G43" s="16">
        <f>'[3]28'!G45</f>
        <v>0</v>
      </c>
      <c r="H43" s="17">
        <f t="shared" si="27"/>
        <v>1280</v>
      </c>
      <c r="I43" s="15">
        <f>'[3]28'!J45</f>
        <v>320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416.32</v>
      </c>
      <c r="N43" s="16">
        <f>'[3]28'!O45</f>
        <v>0</v>
      </c>
      <c r="O43" s="17">
        <f t="shared" si="28"/>
        <v>736.31999999999994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416.32</v>
      </c>
      <c r="V43" s="16">
        <f t="shared" si="29"/>
        <v>0</v>
      </c>
      <c r="W43" s="17">
        <f t="shared" si="30"/>
        <v>736.31999999999994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416.32</v>
      </c>
      <c r="AQ43" s="8">
        <f t="shared" si="31"/>
        <v>0</v>
      </c>
      <c r="AR43" s="8">
        <f t="shared" si="18"/>
        <v>672.31999999999994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960</v>
      </c>
      <c r="G44" s="16">
        <f>'[3]28'!G46</f>
        <v>0</v>
      </c>
      <c r="H44" s="17">
        <f t="shared" si="27"/>
        <v>1280</v>
      </c>
      <c r="I44" s="15">
        <f>'[3]28'!J46</f>
        <v>320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405.85</v>
      </c>
      <c r="N44" s="16">
        <f>'[3]28'!O46</f>
        <v>0</v>
      </c>
      <c r="O44" s="17">
        <f t="shared" si="28"/>
        <v>725.85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405.85</v>
      </c>
      <c r="V44" s="16">
        <f t="shared" si="29"/>
        <v>0</v>
      </c>
      <c r="W44" s="17">
        <f t="shared" si="30"/>
        <v>725.85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405.85</v>
      </c>
      <c r="AQ44" s="8">
        <f t="shared" si="31"/>
        <v>0</v>
      </c>
      <c r="AR44" s="8">
        <f t="shared" si="18"/>
        <v>661.85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960</v>
      </c>
      <c r="G45" s="16">
        <f>'[3]28'!G47</f>
        <v>0</v>
      </c>
      <c r="H45" s="17">
        <f t="shared" si="27"/>
        <v>1280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435.85</v>
      </c>
      <c r="N45" s="16">
        <f>'[3]28'!O47</f>
        <v>0</v>
      </c>
      <c r="O45" s="17">
        <f t="shared" si="28"/>
        <v>755.85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435.85</v>
      </c>
      <c r="V45" s="16">
        <f t="shared" si="29"/>
        <v>0</v>
      </c>
      <c r="W45" s="17">
        <f t="shared" si="30"/>
        <v>755.85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435.85</v>
      </c>
      <c r="AQ45" s="8">
        <f t="shared" si="31"/>
        <v>0</v>
      </c>
      <c r="AR45" s="8">
        <f t="shared" si="18"/>
        <v>691.85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960</v>
      </c>
      <c r="G46" s="16">
        <f>'[3]28'!G48</f>
        <v>0</v>
      </c>
      <c r="H46" s="17">
        <f t="shared" si="27"/>
        <v>1280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435.85</v>
      </c>
      <c r="N46" s="16">
        <f>'[3]28'!O48</f>
        <v>0</v>
      </c>
      <c r="O46" s="17">
        <f t="shared" si="28"/>
        <v>755.85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435.85</v>
      </c>
      <c r="V46" s="16">
        <f t="shared" si="29"/>
        <v>0</v>
      </c>
      <c r="W46" s="17">
        <f t="shared" si="30"/>
        <v>755.85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435.85</v>
      </c>
      <c r="AQ46" s="8">
        <f t="shared" si="31"/>
        <v>0</v>
      </c>
      <c r="AR46" s="8">
        <f t="shared" si="18"/>
        <v>691.85</v>
      </c>
      <c r="AT46" s="8">
        <v>32</v>
      </c>
      <c r="AU46" s="8">
        <v>32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960</v>
      </c>
      <c r="G47" s="16">
        <f>'[3]28'!G49</f>
        <v>0</v>
      </c>
      <c r="H47" s="17">
        <f t="shared" si="27"/>
        <v>1280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465.85</v>
      </c>
      <c r="N47" s="16">
        <f>'[3]28'!O49</f>
        <v>0</v>
      </c>
      <c r="O47" s="17">
        <f t="shared" si="28"/>
        <v>785.85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465.85</v>
      </c>
      <c r="V47" s="16">
        <f t="shared" si="29"/>
        <v>0</v>
      </c>
      <c r="W47" s="17">
        <f t="shared" si="30"/>
        <v>785.85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465.85</v>
      </c>
      <c r="AQ47" s="8">
        <f t="shared" si="31"/>
        <v>0</v>
      </c>
      <c r="AR47" s="8">
        <f t="shared" si="18"/>
        <v>721.85</v>
      </c>
      <c r="AT47" s="8">
        <v>32</v>
      </c>
      <c r="AU47" s="8">
        <v>32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960</v>
      </c>
      <c r="G48" s="16">
        <f>'[3]28'!G50</f>
        <v>0</v>
      </c>
      <c r="H48" s="17">
        <f t="shared" si="27"/>
        <v>1280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465.85</v>
      </c>
      <c r="N48" s="16">
        <f>'[3]28'!O50</f>
        <v>0</v>
      </c>
      <c r="O48" s="17">
        <f t="shared" si="28"/>
        <v>785.85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465.85</v>
      </c>
      <c r="V48" s="16">
        <f t="shared" si="29"/>
        <v>0</v>
      </c>
      <c r="W48" s="17">
        <f t="shared" si="30"/>
        <v>785.85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465.85</v>
      </c>
      <c r="AQ48" s="8">
        <f t="shared" si="31"/>
        <v>0</v>
      </c>
      <c r="AR48" s="8">
        <f t="shared" si="18"/>
        <v>721.85</v>
      </c>
      <c r="AT48" s="8">
        <v>32</v>
      </c>
      <c r="AU48" s="8">
        <v>32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960</v>
      </c>
      <c r="G49" s="16">
        <f>'[3]28'!G51</f>
        <v>0</v>
      </c>
      <c r="H49" s="17">
        <f t="shared" si="27"/>
        <v>1280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476.32</v>
      </c>
      <c r="N49" s="16">
        <f>'[3]28'!O51</f>
        <v>0</v>
      </c>
      <c r="O49" s="17">
        <f t="shared" si="28"/>
        <v>796.31999999999994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476.32</v>
      </c>
      <c r="V49" s="16">
        <f t="shared" si="29"/>
        <v>0</v>
      </c>
      <c r="W49" s="17">
        <f t="shared" si="30"/>
        <v>796.31999999999994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476.32</v>
      </c>
      <c r="AQ49" s="8">
        <f t="shared" si="31"/>
        <v>0</v>
      </c>
      <c r="AR49" s="8">
        <f t="shared" si="18"/>
        <v>732.31999999999994</v>
      </c>
      <c r="AT49" s="8">
        <v>32</v>
      </c>
      <c r="AU49" s="8">
        <v>32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960</v>
      </c>
      <c r="G50" s="16">
        <f>'[3]28'!G52</f>
        <v>0</v>
      </c>
      <c r="H50" s="17">
        <f t="shared" si="27"/>
        <v>1280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465.85</v>
      </c>
      <c r="N50" s="16">
        <f>'[3]28'!O52</f>
        <v>0</v>
      </c>
      <c r="O50" s="17">
        <f t="shared" si="28"/>
        <v>785.85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465.85</v>
      </c>
      <c r="V50" s="16">
        <f t="shared" si="29"/>
        <v>0</v>
      </c>
      <c r="W50" s="17">
        <f t="shared" si="30"/>
        <v>785.85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465.85</v>
      </c>
      <c r="AQ50" s="8">
        <f t="shared" si="31"/>
        <v>0</v>
      </c>
      <c r="AR50" s="8">
        <f t="shared" si="18"/>
        <v>721.85</v>
      </c>
      <c r="AT50" s="8">
        <v>32</v>
      </c>
      <c r="AU50" s="8">
        <v>32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920</v>
      </c>
      <c r="G51" s="16">
        <f>'[3]28'!G53</f>
        <v>0</v>
      </c>
      <c r="H51" s="17">
        <f t="shared" si="27"/>
        <v>1240</v>
      </c>
      <c r="I51" s="15">
        <f>'[3]28'!J53</f>
        <v>320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453.4</v>
      </c>
      <c r="N51" s="16">
        <f>'[3]28'!O53</f>
        <v>0</v>
      </c>
      <c r="O51" s="17">
        <f t="shared" si="28"/>
        <v>773.4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453.4</v>
      </c>
      <c r="V51" s="16">
        <f t="shared" si="29"/>
        <v>0</v>
      </c>
      <c r="W51" s="17">
        <f t="shared" si="30"/>
        <v>773.4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453.4</v>
      </c>
      <c r="AQ51" s="8">
        <f t="shared" si="31"/>
        <v>0</v>
      </c>
      <c r="AR51" s="8">
        <f t="shared" si="18"/>
        <v>709.4</v>
      </c>
      <c r="AT51" s="8">
        <v>32</v>
      </c>
      <c r="AU51" s="8">
        <v>32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920</v>
      </c>
      <c r="G52" s="16">
        <f>'[3]28'!G54</f>
        <v>0</v>
      </c>
      <c r="H52" s="17">
        <f t="shared" si="27"/>
        <v>1240</v>
      </c>
      <c r="I52" s="15">
        <f>'[3]28'!J54</f>
        <v>320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453.4</v>
      </c>
      <c r="N52" s="16">
        <f>'[3]28'!O54</f>
        <v>0</v>
      </c>
      <c r="O52" s="17">
        <f t="shared" si="28"/>
        <v>773.4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453.4</v>
      </c>
      <c r="V52" s="16">
        <f t="shared" si="29"/>
        <v>0</v>
      </c>
      <c r="W52" s="17">
        <f t="shared" si="30"/>
        <v>773.4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453.4</v>
      </c>
      <c r="AQ52" s="8">
        <f t="shared" si="31"/>
        <v>0</v>
      </c>
      <c r="AR52" s="8">
        <f t="shared" si="18"/>
        <v>709.4</v>
      </c>
      <c r="AT52" s="8">
        <v>32</v>
      </c>
      <c r="AU52" s="8">
        <v>32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920</v>
      </c>
      <c r="G53" s="16">
        <f>'[3]28'!G55</f>
        <v>0</v>
      </c>
      <c r="H53" s="17">
        <f t="shared" si="27"/>
        <v>1240</v>
      </c>
      <c r="I53" s="15">
        <f>'[3]28'!J55</f>
        <v>320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453.4</v>
      </c>
      <c r="N53" s="16">
        <f>'[3]28'!O55</f>
        <v>0</v>
      </c>
      <c r="O53" s="17">
        <f t="shared" si="28"/>
        <v>773.4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453.4</v>
      </c>
      <c r="V53" s="16">
        <f t="shared" si="29"/>
        <v>0</v>
      </c>
      <c r="W53" s="17">
        <f t="shared" si="30"/>
        <v>773.4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453.4</v>
      </c>
      <c r="AQ53" s="8">
        <f t="shared" si="31"/>
        <v>0</v>
      </c>
      <c r="AR53" s="8">
        <f t="shared" si="18"/>
        <v>709.4</v>
      </c>
      <c r="AT53" s="8">
        <v>32</v>
      </c>
      <c r="AU53" s="8">
        <v>32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920</v>
      </c>
      <c r="G54" s="16">
        <f>'[3]28'!G56</f>
        <v>0</v>
      </c>
      <c r="H54" s="17">
        <f t="shared" si="27"/>
        <v>1240</v>
      </c>
      <c r="I54" s="15">
        <f>'[3]28'!J56</f>
        <v>320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453.4</v>
      </c>
      <c r="N54" s="16">
        <f>'[3]28'!O56</f>
        <v>0</v>
      </c>
      <c r="O54" s="17">
        <f t="shared" si="28"/>
        <v>773.4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453.4</v>
      </c>
      <c r="V54" s="16">
        <f t="shared" si="29"/>
        <v>0</v>
      </c>
      <c r="W54" s="17">
        <f t="shared" si="30"/>
        <v>773.4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453.4</v>
      </c>
      <c r="AQ54" s="8">
        <f t="shared" si="31"/>
        <v>0</v>
      </c>
      <c r="AR54" s="8">
        <f t="shared" si="18"/>
        <v>709.4</v>
      </c>
      <c r="AT54" s="8">
        <v>32</v>
      </c>
      <c r="AU54" s="8">
        <v>32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920</v>
      </c>
      <c r="G55" s="16">
        <f>'[3]28'!G57</f>
        <v>0</v>
      </c>
      <c r="H55" s="17">
        <f t="shared" si="27"/>
        <v>1240</v>
      </c>
      <c r="I55" s="15">
        <f>'[3]28'!J57</f>
        <v>320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466.14</v>
      </c>
      <c r="N55" s="16">
        <f>'[3]28'!O57</f>
        <v>0</v>
      </c>
      <c r="O55" s="17">
        <f t="shared" si="28"/>
        <v>786.14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466.14</v>
      </c>
      <c r="V55" s="16">
        <f t="shared" si="29"/>
        <v>0</v>
      </c>
      <c r="W55" s="17">
        <f t="shared" si="30"/>
        <v>786.14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466.14</v>
      </c>
      <c r="AQ55" s="8">
        <f t="shared" si="31"/>
        <v>0</v>
      </c>
      <c r="AR55" s="8">
        <f t="shared" si="18"/>
        <v>722.14</v>
      </c>
      <c r="AT55" s="8">
        <v>32</v>
      </c>
      <c r="AU55" s="8">
        <v>32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920</v>
      </c>
      <c r="G56" s="16">
        <f>'[3]28'!G58</f>
        <v>0</v>
      </c>
      <c r="H56" s="17">
        <f t="shared" si="27"/>
        <v>1240</v>
      </c>
      <c r="I56" s="15">
        <f>'[3]28'!J58</f>
        <v>320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453.4</v>
      </c>
      <c r="N56" s="16">
        <f>'[3]28'!O58</f>
        <v>0</v>
      </c>
      <c r="O56" s="17">
        <f t="shared" si="28"/>
        <v>773.4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453.4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773.4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453.4</v>
      </c>
      <c r="AQ56" s="8">
        <f t="shared" si="31"/>
        <v>0</v>
      </c>
      <c r="AR56" s="8">
        <f t="shared" si="18"/>
        <v>709.4</v>
      </c>
      <c r="AT56" s="8">
        <v>32</v>
      </c>
      <c r="AU56" s="8">
        <v>32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920</v>
      </c>
      <c r="G57" s="16">
        <f>'[3]28'!G59</f>
        <v>0</v>
      </c>
      <c r="H57" s="17">
        <f t="shared" si="27"/>
        <v>1240</v>
      </c>
      <c r="I57" s="15">
        <f>'[3]28'!J59</f>
        <v>320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518.4</v>
      </c>
      <c r="N57" s="16">
        <f>'[3]28'!O59</f>
        <v>0</v>
      </c>
      <c r="O57" s="17">
        <f t="shared" si="28"/>
        <v>838.4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518.4</v>
      </c>
      <c r="V57" s="16">
        <f t="shared" si="32"/>
        <v>0</v>
      </c>
      <c r="W57" s="17">
        <f t="shared" si="30"/>
        <v>838.4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518.4</v>
      </c>
      <c r="AQ57" s="8">
        <f t="shared" si="31"/>
        <v>0</v>
      </c>
      <c r="AR57" s="8">
        <f t="shared" si="18"/>
        <v>774.4</v>
      </c>
      <c r="AT57" s="8">
        <v>32</v>
      </c>
      <c r="AU57" s="8">
        <v>32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920</v>
      </c>
      <c r="G58" s="16">
        <f>'[3]28'!G60</f>
        <v>0</v>
      </c>
      <c r="H58" s="17">
        <f t="shared" si="27"/>
        <v>1240</v>
      </c>
      <c r="I58" s="15">
        <f>'[3]28'!J60</f>
        <v>320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518.4</v>
      </c>
      <c r="N58" s="16">
        <f>'[3]28'!O60</f>
        <v>0</v>
      </c>
      <c r="O58" s="17">
        <f t="shared" si="28"/>
        <v>838.4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518.4</v>
      </c>
      <c r="V58" s="16">
        <f t="shared" si="32"/>
        <v>0</v>
      </c>
      <c r="W58" s="17">
        <f t="shared" si="30"/>
        <v>838.4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518.4</v>
      </c>
      <c r="AQ58" s="8">
        <f t="shared" si="31"/>
        <v>0</v>
      </c>
      <c r="AR58" s="8">
        <f t="shared" si="18"/>
        <v>774.4</v>
      </c>
      <c r="AT58" s="8">
        <v>32</v>
      </c>
      <c r="AU58" s="8">
        <v>32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920</v>
      </c>
      <c r="G59" s="16">
        <f>'[3]28'!G61</f>
        <v>0</v>
      </c>
      <c r="H59" s="17">
        <f t="shared" si="27"/>
        <v>1240</v>
      </c>
      <c r="I59" s="15">
        <f>'[3]28'!J61</f>
        <v>320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518.4</v>
      </c>
      <c r="N59" s="16">
        <f>'[3]28'!O61</f>
        <v>0</v>
      </c>
      <c r="O59" s="17">
        <f t="shared" si="28"/>
        <v>838.4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518.4</v>
      </c>
      <c r="V59" s="16">
        <f t="shared" si="32"/>
        <v>0</v>
      </c>
      <c r="W59" s="17">
        <f t="shared" si="30"/>
        <v>838.4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518.4</v>
      </c>
      <c r="AQ59" s="8">
        <f t="shared" si="31"/>
        <v>0</v>
      </c>
      <c r="AR59" s="8">
        <f t="shared" si="18"/>
        <v>774.4</v>
      </c>
      <c r="AT59" s="8">
        <v>32</v>
      </c>
      <c r="AU59" s="8">
        <v>32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920</v>
      </c>
      <c r="G60" s="16">
        <f>'[3]28'!G62</f>
        <v>0</v>
      </c>
      <c r="H60" s="17">
        <f t="shared" si="27"/>
        <v>1240</v>
      </c>
      <c r="I60" s="15">
        <f>'[3]28'!J62</f>
        <v>320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578.4</v>
      </c>
      <c r="N60" s="16">
        <f>'[3]28'!O62</f>
        <v>0</v>
      </c>
      <c r="O60" s="17">
        <f t="shared" si="28"/>
        <v>898.4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578.4</v>
      </c>
      <c r="V60" s="16">
        <f t="shared" si="32"/>
        <v>0</v>
      </c>
      <c r="W60" s="17">
        <f t="shared" si="30"/>
        <v>898.4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578.4</v>
      </c>
      <c r="AQ60" s="8">
        <f t="shared" si="31"/>
        <v>0</v>
      </c>
      <c r="AR60" s="8">
        <f t="shared" si="18"/>
        <v>834.4</v>
      </c>
      <c r="AT60" s="8">
        <v>32</v>
      </c>
      <c r="AU60" s="8">
        <v>32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920</v>
      </c>
      <c r="G61" s="16">
        <f>'[3]28'!G63</f>
        <v>0</v>
      </c>
      <c r="H61" s="17">
        <f t="shared" si="27"/>
        <v>1240</v>
      </c>
      <c r="I61" s="15">
        <f>'[3]28'!J63</f>
        <v>320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580</v>
      </c>
      <c r="N61" s="16">
        <f>'[3]28'!O63</f>
        <v>0</v>
      </c>
      <c r="O61" s="17">
        <f t="shared" si="28"/>
        <v>900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580</v>
      </c>
      <c r="V61" s="16">
        <f t="shared" si="32"/>
        <v>0</v>
      </c>
      <c r="W61" s="17">
        <f t="shared" si="30"/>
        <v>900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580</v>
      </c>
      <c r="AQ61" s="8">
        <f t="shared" si="34"/>
        <v>0</v>
      </c>
      <c r="AR61" s="8">
        <f t="shared" si="18"/>
        <v>836</v>
      </c>
      <c r="AT61" s="8">
        <v>32</v>
      </c>
      <c r="AU61" s="8">
        <v>32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920</v>
      </c>
      <c r="G62" s="16">
        <f>'[3]28'!G64</f>
        <v>0</v>
      </c>
      <c r="H62" s="17">
        <f t="shared" si="27"/>
        <v>1240</v>
      </c>
      <c r="I62" s="15">
        <f>'[3]28'!J64</f>
        <v>320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580</v>
      </c>
      <c r="N62" s="16">
        <f>'[3]28'!O64</f>
        <v>0</v>
      </c>
      <c r="O62" s="17">
        <f t="shared" si="28"/>
        <v>900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580</v>
      </c>
      <c r="V62" s="16">
        <f t="shared" si="32"/>
        <v>0</v>
      </c>
      <c r="W62" s="17">
        <f t="shared" si="30"/>
        <v>900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580</v>
      </c>
      <c r="AQ62" s="8">
        <f t="shared" si="34"/>
        <v>0</v>
      </c>
      <c r="AR62" s="8">
        <f t="shared" si="18"/>
        <v>836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920</v>
      </c>
      <c r="G63" s="16">
        <f>'[3]28'!G65</f>
        <v>0</v>
      </c>
      <c r="H63" s="17">
        <f t="shared" si="27"/>
        <v>1240</v>
      </c>
      <c r="I63" s="15">
        <f>'[3]28'!J65</f>
        <v>320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580</v>
      </c>
      <c r="N63" s="16">
        <f>'[3]28'!O65</f>
        <v>0</v>
      </c>
      <c r="O63" s="17">
        <f t="shared" si="28"/>
        <v>900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580</v>
      </c>
      <c r="V63" s="16">
        <f t="shared" si="32"/>
        <v>0</v>
      </c>
      <c r="W63" s="17">
        <f t="shared" si="30"/>
        <v>900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580</v>
      </c>
      <c r="AQ63" s="8">
        <f t="shared" si="34"/>
        <v>0</v>
      </c>
      <c r="AR63" s="8">
        <f t="shared" si="18"/>
        <v>836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920</v>
      </c>
      <c r="G64" s="16">
        <f>'[3]28'!G66</f>
        <v>0</v>
      </c>
      <c r="H64" s="17">
        <f t="shared" si="27"/>
        <v>1240</v>
      </c>
      <c r="I64" s="15">
        <f>'[3]28'!J66</f>
        <v>320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580</v>
      </c>
      <c r="N64" s="16">
        <f>'[3]28'!O66</f>
        <v>0</v>
      </c>
      <c r="O64" s="17">
        <f t="shared" si="28"/>
        <v>900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580</v>
      </c>
      <c r="V64" s="16">
        <f t="shared" si="32"/>
        <v>0</v>
      </c>
      <c r="W64" s="17">
        <f t="shared" si="30"/>
        <v>900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580</v>
      </c>
      <c r="AQ64" s="8">
        <f t="shared" si="34"/>
        <v>0</v>
      </c>
      <c r="AR64" s="8">
        <f t="shared" si="18"/>
        <v>836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920</v>
      </c>
      <c r="G65" s="16">
        <f>'[3]28'!G67</f>
        <v>0</v>
      </c>
      <c r="H65" s="17">
        <f t="shared" si="27"/>
        <v>1240</v>
      </c>
      <c r="I65" s="15">
        <f>'[3]28'!J67</f>
        <v>320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580</v>
      </c>
      <c r="N65" s="16">
        <f>'[3]28'!O67</f>
        <v>0</v>
      </c>
      <c r="O65" s="17">
        <f t="shared" si="28"/>
        <v>900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580</v>
      </c>
      <c r="V65" s="16">
        <f t="shared" si="32"/>
        <v>0</v>
      </c>
      <c r="W65" s="17">
        <f t="shared" si="30"/>
        <v>900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580</v>
      </c>
      <c r="AQ65" s="8">
        <f t="shared" si="34"/>
        <v>0</v>
      </c>
      <c r="AR65" s="8">
        <f t="shared" si="18"/>
        <v>836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920</v>
      </c>
      <c r="G66" s="16">
        <f>'[3]28'!G68</f>
        <v>35</v>
      </c>
      <c r="H66" s="17">
        <f t="shared" si="27"/>
        <v>1275</v>
      </c>
      <c r="I66" s="15">
        <f>'[3]28'!J68</f>
        <v>320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580</v>
      </c>
      <c r="N66" s="16">
        <f>'[3]28'!O68</f>
        <v>28</v>
      </c>
      <c r="O66" s="17">
        <f t="shared" si="28"/>
        <v>928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580</v>
      </c>
      <c r="V66" s="16">
        <f t="shared" si="32"/>
        <v>28</v>
      </c>
      <c r="W66" s="17">
        <f t="shared" si="30"/>
        <v>928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3.5</v>
      </c>
      <c r="AD66" s="8">
        <f t="shared" si="10"/>
        <v>35.5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3.5</v>
      </c>
      <c r="AK66" s="8">
        <f t="shared" si="17"/>
        <v>35.5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580</v>
      </c>
      <c r="AQ66" s="8">
        <f t="shared" si="34"/>
        <v>21</v>
      </c>
      <c r="AR66" s="8">
        <f t="shared" si="18"/>
        <v>857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3.5</v>
      </c>
      <c r="BC66" s="8">
        <f t="shared" si="19"/>
        <v>35.5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3.5</v>
      </c>
      <c r="BJ66" s="8">
        <f t="shared" si="20"/>
        <v>35.5</v>
      </c>
      <c r="BL66" s="8">
        <f t="shared" si="21"/>
        <v>32</v>
      </c>
      <c r="BM66" s="8">
        <f t="shared" si="22"/>
        <v>32</v>
      </c>
      <c r="BN66" s="8">
        <f t="shared" si="23"/>
        <v>35.5</v>
      </c>
      <c r="BO66" s="8">
        <f t="shared" si="24"/>
        <v>35.5</v>
      </c>
      <c r="BP66" s="182">
        <f t="shared" si="25"/>
        <v>-3.5</v>
      </c>
      <c r="BQ66" s="182">
        <f t="shared" si="26"/>
        <v>-3.5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920</v>
      </c>
      <c r="G67" s="16">
        <f>'[3]28'!G69</f>
        <v>35</v>
      </c>
      <c r="H67" s="17">
        <f t="shared" si="27"/>
        <v>1275</v>
      </c>
      <c r="I67" s="15">
        <f>'[3]28'!J69</f>
        <v>320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532.14</v>
      </c>
      <c r="N67" s="16">
        <f>'[3]28'!O69</f>
        <v>35</v>
      </c>
      <c r="O67" s="17">
        <f t="shared" si="28"/>
        <v>887.14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532.14</v>
      </c>
      <c r="V67" s="16">
        <f t="shared" si="32"/>
        <v>35</v>
      </c>
      <c r="W67" s="17">
        <f t="shared" si="30"/>
        <v>887.14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3.5</v>
      </c>
      <c r="AD67" s="8">
        <f t="shared" si="10"/>
        <v>35.5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3.5</v>
      </c>
      <c r="AK67" s="8">
        <f t="shared" si="17"/>
        <v>35.5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532.14</v>
      </c>
      <c r="AQ67" s="8">
        <f t="shared" si="34"/>
        <v>28</v>
      </c>
      <c r="AR67" s="8">
        <f t="shared" si="18"/>
        <v>816.14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3.5</v>
      </c>
      <c r="BC67" s="8">
        <f t="shared" si="19"/>
        <v>35.5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3.5</v>
      </c>
      <c r="BJ67" s="8">
        <f t="shared" si="20"/>
        <v>35.5</v>
      </c>
      <c r="BL67" s="8">
        <f t="shared" si="21"/>
        <v>32</v>
      </c>
      <c r="BM67" s="8">
        <f t="shared" si="22"/>
        <v>32</v>
      </c>
      <c r="BN67" s="8">
        <f t="shared" si="23"/>
        <v>35.5</v>
      </c>
      <c r="BO67" s="8">
        <f t="shared" si="24"/>
        <v>35.5</v>
      </c>
      <c r="BP67" s="182">
        <f t="shared" si="25"/>
        <v>-3.5</v>
      </c>
      <c r="BQ67" s="182">
        <f t="shared" si="26"/>
        <v>-3.5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920</v>
      </c>
      <c r="G68" s="16">
        <f>'[3]28'!G70</f>
        <v>35</v>
      </c>
      <c r="H68" s="17">
        <f t="shared" si="27"/>
        <v>1275</v>
      </c>
      <c r="I68" s="15">
        <f>'[3]28'!J70</f>
        <v>320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518.4</v>
      </c>
      <c r="N68" s="16">
        <f>'[3]28'!O70</f>
        <v>35</v>
      </c>
      <c r="O68" s="17">
        <f t="shared" si="28"/>
        <v>873.4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518.4</v>
      </c>
      <c r="V68" s="16">
        <f t="shared" si="32"/>
        <v>35</v>
      </c>
      <c r="W68" s="17">
        <f t="shared" si="30"/>
        <v>873.4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3.5</v>
      </c>
      <c r="AD68" s="8">
        <f t="shared" ref="AD68:AD98" si="42">BC68</f>
        <v>35.5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3.5</v>
      </c>
      <c r="AK68" s="8">
        <f t="shared" ref="AK68:AK98" si="49">BJ68</f>
        <v>35.5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518.4</v>
      </c>
      <c r="AQ68" s="8">
        <f t="shared" si="34"/>
        <v>28</v>
      </c>
      <c r="AR68" s="8">
        <f t="shared" ref="AR68:AR98" si="50">SUM(AL68:AQ68)</f>
        <v>802.4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3.5</v>
      </c>
      <c r="BC68" s="8">
        <f t="shared" ref="BC68:BC98" si="51">SUM(AW68:BB68)</f>
        <v>35.5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3.5</v>
      </c>
      <c r="BJ68" s="8">
        <f t="shared" ref="BJ68:BJ98" si="52">SUM(BD68:BI68)</f>
        <v>35.5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35.5</v>
      </c>
      <c r="BO68" s="8">
        <f t="shared" ref="BO68:BO98" si="56">BJ68</f>
        <v>35.5</v>
      </c>
      <c r="BP68" s="182">
        <f t="shared" ref="BP68:BP98" si="57">BL68-BN68</f>
        <v>-3.5</v>
      </c>
      <c r="BQ68" s="182">
        <f t="shared" ref="BQ68:BQ98" si="58">BM68-BO68</f>
        <v>-3.5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920</v>
      </c>
      <c r="G69" s="16">
        <f>'[3]28'!G71</f>
        <v>35</v>
      </c>
      <c r="H69" s="17">
        <f t="shared" ref="H69:H98" si="59">SUM(B69:G69)</f>
        <v>1275</v>
      </c>
      <c r="I69" s="15">
        <f>'[3]28'!J71</f>
        <v>320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548.4</v>
      </c>
      <c r="N69" s="16">
        <f>'[3]28'!O71</f>
        <v>35</v>
      </c>
      <c r="O69" s="17">
        <f t="shared" ref="O69:O98" si="60">SUM(I69:N69)</f>
        <v>903.4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548.4</v>
      </c>
      <c r="V69" s="16">
        <f t="shared" si="32"/>
        <v>35</v>
      </c>
      <c r="W69" s="17">
        <f t="shared" ref="W69:W98" si="61">SUM(Q69:V69)</f>
        <v>903.4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3.5</v>
      </c>
      <c r="AD69" s="8">
        <f t="shared" si="42"/>
        <v>35.5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3.5</v>
      </c>
      <c r="AK69" s="8">
        <f t="shared" si="49"/>
        <v>35.5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548.4</v>
      </c>
      <c r="AQ69" s="8">
        <f t="shared" si="34"/>
        <v>28</v>
      </c>
      <c r="AR69" s="8">
        <f t="shared" si="50"/>
        <v>832.4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3.5</v>
      </c>
      <c r="BC69" s="8">
        <f t="shared" si="51"/>
        <v>35.5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3.5</v>
      </c>
      <c r="BJ69" s="8">
        <f t="shared" si="52"/>
        <v>35.5</v>
      </c>
      <c r="BL69" s="8">
        <f t="shared" si="53"/>
        <v>32</v>
      </c>
      <c r="BM69" s="8">
        <f t="shared" si="54"/>
        <v>32</v>
      </c>
      <c r="BN69" s="8">
        <f t="shared" si="55"/>
        <v>35.5</v>
      </c>
      <c r="BO69" s="8">
        <f t="shared" si="56"/>
        <v>35.5</v>
      </c>
      <c r="BP69" s="182">
        <f t="shared" si="57"/>
        <v>-3.5</v>
      </c>
      <c r="BQ69" s="182">
        <f t="shared" si="58"/>
        <v>-3.5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920</v>
      </c>
      <c r="G70" s="16">
        <f>'[3]28'!G72</f>
        <v>35</v>
      </c>
      <c r="H70" s="17">
        <f t="shared" si="59"/>
        <v>1275</v>
      </c>
      <c r="I70" s="15">
        <f>'[3]28'!J72</f>
        <v>320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558.4</v>
      </c>
      <c r="N70" s="16">
        <f>'[3]28'!O72</f>
        <v>35</v>
      </c>
      <c r="O70" s="17">
        <f t="shared" si="60"/>
        <v>913.4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558.4</v>
      </c>
      <c r="V70" s="16">
        <f t="shared" si="32"/>
        <v>35</v>
      </c>
      <c r="W70" s="17">
        <f t="shared" si="61"/>
        <v>913.4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3.5</v>
      </c>
      <c r="AD70" s="8">
        <f t="shared" si="42"/>
        <v>35.5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3.5</v>
      </c>
      <c r="AK70" s="8">
        <f t="shared" si="49"/>
        <v>35.5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558.4</v>
      </c>
      <c r="AQ70" s="8">
        <f t="shared" si="34"/>
        <v>28</v>
      </c>
      <c r="AR70" s="8">
        <f t="shared" si="50"/>
        <v>842.4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3.5</v>
      </c>
      <c r="BC70" s="8">
        <f t="shared" si="51"/>
        <v>35.5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3.5</v>
      </c>
      <c r="BJ70" s="8">
        <f t="shared" si="52"/>
        <v>35.5</v>
      </c>
      <c r="BL70" s="8">
        <f t="shared" si="53"/>
        <v>32</v>
      </c>
      <c r="BM70" s="8">
        <f t="shared" si="54"/>
        <v>32</v>
      </c>
      <c r="BN70" s="8">
        <f t="shared" si="55"/>
        <v>35.5</v>
      </c>
      <c r="BO70" s="8">
        <f t="shared" si="56"/>
        <v>35.5</v>
      </c>
      <c r="BP70" s="182">
        <f t="shared" si="57"/>
        <v>-3.5</v>
      </c>
      <c r="BQ70" s="182">
        <f t="shared" si="58"/>
        <v>-3.5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920</v>
      </c>
      <c r="G71" s="16">
        <f>'[3]28'!G73</f>
        <v>0</v>
      </c>
      <c r="H71" s="17">
        <f t="shared" si="59"/>
        <v>1240</v>
      </c>
      <c r="I71" s="15">
        <f>'[3]28'!J73</f>
        <v>320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580</v>
      </c>
      <c r="N71" s="16">
        <f>'[3]28'!O73</f>
        <v>0</v>
      </c>
      <c r="O71" s="17">
        <f t="shared" si="60"/>
        <v>900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580</v>
      </c>
      <c r="V71" s="16">
        <f t="shared" si="32"/>
        <v>0</v>
      </c>
      <c r="W71" s="17">
        <f t="shared" si="61"/>
        <v>900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580</v>
      </c>
      <c r="AQ71" s="8">
        <f t="shared" si="34"/>
        <v>0</v>
      </c>
      <c r="AR71" s="8">
        <f t="shared" si="50"/>
        <v>836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920</v>
      </c>
      <c r="G72" s="16">
        <f>'[3]28'!G74</f>
        <v>0</v>
      </c>
      <c r="H72" s="17">
        <f t="shared" si="59"/>
        <v>1240</v>
      </c>
      <c r="I72" s="15">
        <f>'[3]28'!J74</f>
        <v>320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580</v>
      </c>
      <c r="N72" s="16">
        <f>'[3]28'!O74</f>
        <v>0</v>
      </c>
      <c r="O72" s="17">
        <f t="shared" si="60"/>
        <v>900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580</v>
      </c>
      <c r="V72" s="16">
        <f t="shared" si="32"/>
        <v>0</v>
      </c>
      <c r="W72" s="17">
        <f t="shared" si="61"/>
        <v>900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580</v>
      </c>
      <c r="AQ72" s="8">
        <f t="shared" si="34"/>
        <v>0</v>
      </c>
      <c r="AR72" s="8">
        <f t="shared" si="50"/>
        <v>836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920</v>
      </c>
      <c r="G73" s="16">
        <f>'[3]28'!G75</f>
        <v>0</v>
      </c>
      <c r="H73" s="17">
        <f t="shared" si="59"/>
        <v>1240</v>
      </c>
      <c r="I73" s="15">
        <f>'[3]28'!J75</f>
        <v>320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563.14</v>
      </c>
      <c r="N73" s="16">
        <f>'[3]28'!O75</f>
        <v>0</v>
      </c>
      <c r="O73" s="17">
        <f t="shared" si="60"/>
        <v>883.14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563.14</v>
      </c>
      <c r="V73" s="16">
        <f t="shared" si="32"/>
        <v>0</v>
      </c>
      <c r="W73" s="17">
        <f t="shared" si="61"/>
        <v>883.14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563.14</v>
      </c>
      <c r="AQ73" s="8">
        <f t="shared" si="34"/>
        <v>0</v>
      </c>
      <c r="AR73" s="8">
        <f t="shared" si="50"/>
        <v>819.14</v>
      </c>
      <c r="AT73" s="8">
        <v>32.049999999999997</v>
      </c>
      <c r="AU73" s="8">
        <v>32.049999999999997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32.049999999999997</v>
      </c>
      <c r="BM73" s="8">
        <f t="shared" si="54"/>
        <v>32.049999999999997</v>
      </c>
      <c r="BN73" s="8">
        <f t="shared" si="55"/>
        <v>32</v>
      </c>
      <c r="BO73" s="8">
        <f t="shared" si="56"/>
        <v>32</v>
      </c>
      <c r="BP73" s="182">
        <f t="shared" si="57"/>
        <v>4.9999999999997158E-2</v>
      </c>
      <c r="BQ73" s="182">
        <f t="shared" si="58"/>
        <v>4.9999999999997158E-2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920</v>
      </c>
      <c r="G74" s="16">
        <f>'[3]28'!G76</f>
        <v>0</v>
      </c>
      <c r="H74" s="17">
        <f t="shared" si="59"/>
        <v>1240</v>
      </c>
      <c r="I74" s="15">
        <f>'[3]28'!J76</f>
        <v>320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577.64</v>
      </c>
      <c r="N74" s="16">
        <f>'[3]28'!O76</f>
        <v>0</v>
      </c>
      <c r="O74" s="17">
        <f t="shared" si="60"/>
        <v>897.64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577.64</v>
      </c>
      <c r="V74" s="16">
        <f t="shared" si="32"/>
        <v>0</v>
      </c>
      <c r="W74" s="17">
        <f t="shared" si="61"/>
        <v>897.64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577.64</v>
      </c>
      <c r="AQ74" s="8">
        <f t="shared" si="34"/>
        <v>0</v>
      </c>
      <c r="AR74" s="8">
        <f t="shared" si="50"/>
        <v>833.64</v>
      </c>
      <c r="AT74" s="8">
        <v>32.049999999999997</v>
      </c>
      <c r="AU74" s="8">
        <v>32.049999999999997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32.049999999999997</v>
      </c>
      <c r="BM74" s="8">
        <f t="shared" si="54"/>
        <v>32.049999999999997</v>
      </c>
      <c r="BN74" s="8">
        <f t="shared" si="55"/>
        <v>32</v>
      </c>
      <c r="BO74" s="8">
        <f t="shared" si="56"/>
        <v>32</v>
      </c>
      <c r="BP74" s="182">
        <f t="shared" si="57"/>
        <v>4.9999999999997158E-2</v>
      </c>
      <c r="BQ74" s="182">
        <f t="shared" si="58"/>
        <v>4.9999999999997158E-2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580</v>
      </c>
      <c r="G75" s="16">
        <f>'[3]28'!G77</f>
        <v>0</v>
      </c>
      <c r="H75" s="17">
        <f t="shared" si="59"/>
        <v>900</v>
      </c>
      <c r="I75" s="15">
        <f>'[3]28'!J77</f>
        <v>320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574.29</v>
      </c>
      <c r="N75" s="16">
        <f>'[3]28'!O77</f>
        <v>0</v>
      </c>
      <c r="O75" s="17">
        <f t="shared" si="60"/>
        <v>894.29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574.29</v>
      </c>
      <c r="V75" s="16">
        <f t="shared" si="32"/>
        <v>0</v>
      </c>
      <c r="W75" s="17">
        <f t="shared" si="61"/>
        <v>894.29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574.29</v>
      </c>
      <c r="AQ75" s="8">
        <f t="shared" si="34"/>
        <v>0</v>
      </c>
      <c r="AR75" s="8">
        <f t="shared" si="50"/>
        <v>830.29</v>
      </c>
      <c r="AT75" s="8">
        <v>54.3</v>
      </c>
      <c r="AU75" s="8">
        <v>54.3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54.3</v>
      </c>
      <c r="BM75" s="8">
        <f t="shared" si="54"/>
        <v>54.3</v>
      </c>
      <c r="BN75" s="8">
        <f t="shared" si="55"/>
        <v>32</v>
      </c>
      <c r="BO75" s="8">
        <f t="shared" si="56"/>
        <v>32</v>
      </c>
      <c r="BP75" s="182">
        <f t="shared" si="57"/>
        <v>22.299999999999997</v>
      </c>
      <c r="BQ75" s="182">
        <f t="shared" si="58"/>
        <v>22.299999999999997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580</v>
      </c>
      <c r="G76" s="16">
        <f>'[3]28'!G78</f>
        <v>0</v>
      </c>
      <c r="H76" s="17">
        <f t="shared" si="59"/>
        <v>900</v>
      </c>
      <c r="I76" s="15">
        <f>'[3]28'!J78</f>
        <v>320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574.29</v>
      </c>
      <c r="N76" s="16">
        <f>'[3]28'!O78</f>
        <v>0</v>
      </c>
      <c r="O76" s="17">
        <f t="shared" si="60"/>
        <v>894.29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574.29</v>
      </c>
      <c r="V76" s="16">
        <f t="shared" si="32"/>
        <v>0</v>
      </c>
      <c r="W76" s="17">
        <f t="shared" si="61"/>
        <v>894.29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574.29</v>
      </c>
      <c r="AQ76" s="8">
        <f t="shared" si="34"/>
        <v>0</v>
      </c>
      <c r="AR76" s="8">
        <f t="shared" si="50"/>
        <v>830.29</v>
      </c>
      <c r="AT76" s="8">
        <v>53.18</v>
      </c>
      <c r="AU76" s="8">
        <v>53.18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53.18</v>
      </c>
      <c r="BM76" s="8">
        <f t="shared" si="54"/>
        <v>53.18</v>
      </c>
      <c r="BN76" s="8">
        <f t="shared" si="55"/>
        <v>32</v>
      </c>
      <c r="BO76" s="8">
        <f t="shared" si="56"/>
        <v>32</v>
      </c>
      <c r="BP76" s="182">
        <f t="shared" si="57"/>
        <v>21.18</v>
      </c>
      <c r="BQ76" s="182">
        <f t="shared" si="58"/>
        <v>21.18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580</v>
      </c>
      <c r="G77" s="16">
        <f>'[3]28'!G79</f>
        <v>0</v>
      </c>
      <c r="H77" s="17">
        <f t="shared" si="59"/>
        <v>900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574.29</v>
      </c>
      <c r="N77" s="16">
        <f>'[3]28'!O79</f>
        <v>0</v>
      </c>
      <c r="O77" s="17">
        <f t="shared" si="60"/>
        <v>894.29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574.29</v>
      </c>
      <c r="V77" s="16">
        <f t="shared" si="32"/>
        <v>0</v>
      </c>
      <c r="W77" s="17">
        <f t="shared" si="61"/>
        <v>894.29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574.29</v>
      </c>
      <c r="AQ77" s="8">
        <f t="shared" si="34"/>
        <v>0</v>
      </c>
      <c r="AR77" s="8">
        <f t="shared" si="50"/>
        <v>830.29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580</v>
      </c>
      <c r="G78" s="16">
        <f>'[3]28'!G80</f>
        <v>0</v>
      </c>
      <c r="H78" s="17">
        <f t="shared" si="59"/>
        <v>900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574.29</v>
      </c>
      <c r="N78" s="16">
        <f>'[3]28'!O80</f>
        <v>0</v>
      </c>
      <c r="O78" s="17">
        <f t="shared" si="60"/>
        <v>894.29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574.29</v>
      </c>
      <c r="V78" s="16">
        <f t="shared" si="32"/>
        <v>0</v>
      </c>
      <c r="W78" s="17">
        <f t="shared" si="61"/>
        <v>894.29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574.29</v>
      </c>
      <c r="AQ78" s="8">
        <f t="shared" si="34"/>
        <v>0</v>
      </c>
      <c r="AR78" s="8">
        <f t="shared" si="50"/>
        <v>830.29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600</v>
      </c>
      <c r="G79" s="16">
        <f>'[3]28'!G81</f>
        <v>0</v>
      </c>
      <c r="H79" s="17">
        <f t="shared" si="59"/>
        <v>920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589.5</v>
      </c>
      <c r="N79" s="16">
        <f>'[3]28'!O81</f>
        <v>0</v>
      </c>
      <c r="O79" s="17">
        <f t="shared" si="60"/>
        <v>909.5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589.5</v>
      </c>
      <c r="V79" s="16">
        <f t="shared" si="32"/>
        <v>0</v>
      </c>
      <c r="W79" s="17">
        <f t="shared" si="61"/>
        <v>909.5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589.5</v>
      </c>
      <c r="AQ79" s="8">
        <f t="shared" si="34"/>
        <v>0</v>
      </c>
      <c r="AR79" s="8">
        <f t="shared" si="50"/>
        <v>845.5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600</v>
      </c>
      <c r="G80" s="16">
        <f>'[3]28'!G82</f>
        <v>0</v>
      </c>
      <c r="H80" s="17">
        <f t="shared" si="59"/>
        <v>920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583.58000000000004</v>
      </c>
      <c r="N80" s="16">
        <f>'[3]28'!O82</f>
        <v>0</v>
      </c>
      <c r="O80" s="17">
        <f t="shared" si="60"/>
        <v>903.58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583.58000000000004</v>
      </c>
      <c r="V80" s="16">
        <f t="shared" si="32"/>
        <v>0</v>
      </c>
      <c r="W80" s="17">
        <f t="shared" si="61"/>
        <v>903.58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583.58000000000004</v>
      </c>
      <c r="AQ80" s="8">
        <f t="shared" si="34"/>
        <v>0</v>
      </c>
      <c r="AR80" s="8">
        <f t="shared" si="50"/>
        <v>839.58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600</v>
      </c>
      <c r="G81" s="16">
        <f>'[3]28'!G83</f>
        <v>0</v>
      </c>
      <c r="H81" s="17">
        <f t="shared" si="59"/>
        <v>920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591.38</v>
      </c>
      <c r="N81" s="16">
        <f>'[3]28'!O83</f>
        <v>0</v>
      </c>
      <c r="O81" s="17">
        <f t="shared" si="60"/>
        <v>911.38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591.38</v>
      </c>
      <c r="V81" s="16">
        <f t="shared" si="32"/>
        <v>0</v>
      </c>
      <c r="W81" s="17">
        <f t="shared" si="61"/>
        <v>911.38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591.38</v>
      </c>
      <c r="AQ81" s="8">
        <f t="shared" si="34"/>
        <v>0</v>
      </c>
      <c r="AR81" s="8">
        <f t="shared" si="50"/>
        <v>847.38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600</v>
      </c>
      <c r="G82" s="16">
        <f>'[3]28'!G84</f>
        <v>0</v>
      </c>
      <c r="H82" s="17">
        <f t="shared" si="59"/>
        <v>920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599.58000000000004</v>
      </c>
      <c r="N82" s="16">
        <f>'[3]28'!O84</f>
        <v>0</v>
      </c>
      <c r="O82" s="17">
        <f t="shared" si="60"/>
        <v>919.58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599.58000000000004</v>
      </c>
      <c r="V82" s="16">
        <f t="shared" si="32"/>
        <v>0</v>
      </c>
      <c r="W82" s="17">
        <f t="shared" si="61"/>
        <v>919.58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599.58000000000004</v>
      </c>
      <c r="AQ82" s="8">
        <f t="shared" si="34"/>
        <v>0</v>
      </c>
      <c r="AR82" s="8">
        <f t="shared" si="50"/>
        <v>855.58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600</v>
      </c>
      <c r="G83" s="16">
        <f>'[3]28'!G85</f>
        <v>0</v>
      </c>
      <c r="H83" s="17">
        <f t="shared" si="59"/>
        <v>920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435.58</v>
      </c>
      <c r="N83" s="16">
        <f>'[3]28'!O85</f>
        <v>0</v>
      </c>
      <c r="O83" s="17">
        <f t="shared" si="60"/>
        <v>755.57999999999993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435.58</v>
      </c>
      <c r="V83" s="16">
        <f t="shared" si="32"/>
        <v>0</v>
      </c>
      <c r="W83" s="17">
        <f t="shared" si="61"/>
        <v>755.57999999999993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435.58</v>
      </c>
      <c r="AQ83" s="8">
        <f t="shared" si="34"/>
        <v>0</v>
      </c>
      <c r="AR83" s="8">
        <f t="shared" si="50"/>
        <v>691.57999999999993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600</v>
      </c>
      <c r="G84" s="16">
        <f>'[3]28'!G86</f>
        <v>0</v>
      </c>
      <c r="H84" s="17">
        <f t="shared" si="59"/>
        <v>920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412.38</v>
      </c>
      <c r="N84" s="16">
        <f>'[3]28'!O86</f>
        <v>0</v>
      </c>
      <c r="O84" s="17">
        <f t="shared" si="60"/>
        <v>732.38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412.38</v>
      </c>
      <c r="V84" s="16">
        <f t="shared" si="32"/>
        <v>0</v>
      </c>
      <c r="W84" s="17">
        <f t="shared" si="61"/>
        <v>732.38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412.38</v>
      </c>
      <c r="AQ84" s="8">
        <f t="shared" si="34"/>
        <v>0</v>
      </c>
      <c r="AR84" s="8">
        <f t="shared" si="50"/>
        <v>668.38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600</v>
      </c>
      <c r="G85" s="16">
        <f>'[3]28'!G87</f>
        <v>0</v>
      </c>
      <c r="H85" s="17">
        <f t="shared" si="59"/>
        <v>920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449.28</v>
      </c>
      <c r="N85" s="16">
        <f>'[3]28'!O87</f>
        <v>0</v>
      </c>
      <c r="O85" s="17">
        <f t="shared" si="60"/>
        <v>769.28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449.28</v>
      </c>
      <c r="V85" s="16">
        <f t="shared" si="32"/>
        <v>0</v>
      </c>
      <c r="W85" s="17">
        <f t="shared" si="61"/>
        <v>769.28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449.28</v>
      </c>
      <c r="AQ85" s="8">
        <f t="shared" si="34"/>
        <v>0</v>
      </c>
      <c r="AR85" s="8">
        <f t="shared" si="50"/>
        <v>705.28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600</v>
      </c>
      <c r="G86" s="16">
        <f>'[3]28'!G88</f>
        <v>0</v>
      </c>
      <c r="H86" s="17">
        <f t="shared" si="59"/>
        <v>920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491.34</v>
      </c>
      <c r="N86" s="16">
        <f>'[3]28'!O88</f>
        <v>0</v>
      </c>
      <c r="O86" s="17">
        <f t="shared" si="60"/>
        <v>811.33999999999992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491.34</v>
      </c>
      <c r="V86" s="16">
        <f t="shared" si="32"/>
        <v>0</v>
      </c>
      <c r="W86" s="17">
        <f t="shared" si="61"/>
        <v>811.33999999999992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491.34</v>
      </c>
      <c r="AQ86" s="8">
        <f t="shared" si="34"/>
        <v>0</v>
      </c>
      <c r="AR86" s="8">
        <f t="shared" si="50"/>
        <v>747.33999999999992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600</v>
      </c>
      <c r="G87" s="16">
        <f>'[3]28'!G89</f>
        <v>0</v>
      </c>
      <c r="H87" s="17">
        <f t="shared" si="59"/>
        <v>920</v>
      </c>
      <c r="I87" s="15">
        <f>'[3]28'!J89</f>
        <v>320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433.79</v>
      </c>
      <c r="N87" s="16">
        <f>'[3]28'!O89</f>
        <v>0</v>
      </c>
      <c r="O87" s="17">
        <f t="shared" si="60"/>
        <v>753.79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433.79</v>
      </c>
      <c r="V87" s="16">
        <f t="shared" si="32"/>
        <v>0</v>
      </c>
      <c r="W87" s="17">
        <f t="shared" si="61"/>
        <v>753.79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433.79</v>
      </c>
      <c r="AQ87" s="8">
        <f t="shared" si="34"/>
        <v>0</v>
      </c>
      <c r="AR87" s="8">
        <f t="shared" si="50"/>
        <v>689.79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600</v>
      </c>
      <c r="G88" s="16">
        <f>'[3]28'!G90</f>
        <v>0</v>
      </c>
      <c r="H88" s="17">
        <f t="shared" si="59"/>
        <v>920</v>
      </c>
      <c r="I88" s="15">
        <f>'[3]28'!J90</f>
        <v>320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467.65</v>
      </c>
      <c r="N88" s="16">
        <f>'[3]28'!O90</f>
        <v>0</v>
      </c>
      <c r="O88" s="17">
        <f t="shared" si="60"/>
        <v>787.65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467.65</v>
      </c>
      <c r="V88" s="16">
        <f t="shared" si="32"/>
        <v>0</v>
      </c>
      <c r="W88" s="17">
        <f t="shared" si="61"/>
        <v>787.65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467.65</v>
      </c>
      <c r="AQ88" s="8">
        <f t="shared" si="34"/>
        <v>0</v>
      </c>
      <c r="AR88" s="8">
        <f t="shared" si="50"/>
        <v>723.65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600</v>
      </c>
      <c r="G89" s="16">
        <f>'[3]28'!G91</f>
        <v>0</v>
      </c>
      <c r="H89" s="17">
        <f t="shared" si="59"/>
        <v>920</v>
      </c>
      <c r="I89" s="15">
        <f>'[3]28'!J91</f>
        <v>320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575.38</v>
      </c>
      <c r="N89" s="16">
        <f>'[3]28'!O91</f>
        <v>0</v>
      </c>
      <c r="O89" s="17">
        <f t="shared" si="60"/>
        <v>895.38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575.38</v>
      </c>
      <c r="V89" s="16">
        <f t="shared" si="32"/>
        <v>0</v>
      </c>
      <c r="W89" s="17">
        <f t="shared" si="61"/>
        <v>895.38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575.38</v>
      </c>
      <c r="AQ89" s="8">
        <f t="shared" si="34"/>
        <v>0</v>
      </c>
      <c r="AR89" s="8">
        <f t="shared" si="50"/>
        <v>831.38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600</v>
      </c>
      <c r="G90" s="16">
        <f>'[3]28'!G92</f>
        <v>0</v>
      </c>
      <c r="H90" s="17">
        <f t="shared" si="59"/>
        <v>920</v>
      </c>
      <c r="I90" s="15">
        <f>'[3]28'!J92</f>
        <v>320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600</v>
      </c>
      <c r="N90" s="16">
        <f>'[3]28'!O92</f>
        <v>0</v>
      </c>
      <c r="O90" s="17">
        <f t="shared" si="60"/>
        <v>920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600</v>
      </c>
      <c r="V90" s="16">
        <f t="shared" si="32"/>
        <v>0</v>
      </c>
      <c r="W90" s="17">
        <f t="shared" si="61"/>
        <v>920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600</v>
      </c>
      <c r="AQ90" s="8">
        <f t="shared" si="34"/>
        <v>0</v>
      </c>
      <c r="AR90" s="8">
        <f t="shared" si="50"/>
        <v>856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600</v>
      </c>
      <c r="G91" s="16">
        <f>'[3]28'!G93</f>
        <v>0</v>
      </c>
      <c r="H91" s="17">
        <f t="shared" si="59"/>
        <v>920</v>
      </c>
      <c r="I91" s="15">
        <f>'[3]28'!J93</f>
        <v>320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595.76</v>
      </c>
      <c r="N91" s="16">
        <f>'[3]28'!O93</f>
        <v>0</v>
      </c>
      <c r="O91" s="17">
        <f t="shared" si="60"/>
        <v>915.76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595.76</v>
      </c>
      <c r="V91" s="16">
        <f t="shared" si="32"/>
        <v>0</v>
      </c>
      <c r="W91" s="17">
        <f t="shared" si="61"/>
        <v>915.76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595.76</v>
      </c>
      <c r="AQ91" s="8">
        <f t="shared" si="34"/>
        <v>0</v>
      </c>
      <c r="AR91" s="8">
        <f t="shared" si="50"/>
        <v>851.76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600</v>
      </c>
      <c r="G92" s="16">
        <f>'[3]28'!G94</f>
        <v>0</v>
      </c>
      <c r="H92" s="17">
        <f t="shared" si="59"/>
        <v>920</v>
      </c>
      <c r="I92" s="15">
        <f>'[3]28'!J94</f>
        <v>320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600</v>
      </c>
      <c r="N92" s="16">
        <f>'[3]28'!O94</f>
        <v>0</v>
      </c>
      <c r="O92" s="17">
        <f t="shared" si="60"/>
        <v>920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600</v>
      </c>
      <c r="V92" s="16">
        <f t="shared" si="32"/>
        <v>0</v>
      </c>
      <c r="W92" s="17">
        <f t="shared" si="61"/>
        <v>920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600</v>
      </c>
      <c r="AQ92" s="8">
        <f t="shared" si="34"/>
        <v>0</v>
      </c>
      <c r="AR92" s="8">
        <f t="shared" si="50"/>
        <v>856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600</v>
      </c>
      <c r="G93" s="16">
        <f>'[3]28'!G95</f>
        <v>0</v>
      </c>
      <c r="H93" s="17">
        <f t="shared" si="59"/>
        <v>920</v>
      </c>
      <c r="I93" s="15">
        <f>'[3]28'!J95</f>
        <v>320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600</v>
      </c>
      <c r="N93" s="16">
        <f>'[3]28'!O95</f>
        <v>0</v>
      </c>
      <c r="O93" s="17">
        <f t="shared" si="60"/>
        <v>920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600</v>
      </c>
      <c r="V93" s="16">
        <f t="shared" si="32"/>
        <v>0</v>
      </c>
      <c r="W93" s="17">
        <f t="shared" si="61"/>
        <v>920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600</v>
      </c>
      <c r="AQ93" s="8">
        <f t="shared" si="34"/>
        <v>0</v>
      </c>
      <c r="AR93" s="8">
        <f t="shared" si="50"/>
        <v>856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600</v>
      </c>
      <c r="G94" s="16">
        <f>'[3]28'!G96</f>
        <v>0</v>
      </c>
      <c r="H94" s="17">
        <f t="shared" si="59"/>
        <v>920</v>
      </c>
      <c r="I94" s="15">
        <f>'[3]28'!J96</f>
        <v>320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600</v>
      </c>
      <c r="N94" s="16">
        <f>'[3]28'!O96</f>
        <v>0</v>
      </c>
      <c r="O94" s="17">
        <f t="shared" si="60"/>
        <v>920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600</v>
      </c>
      <c r="V94" s="16">
        <f t="shared" si="32"/>
        <v>0</v>
      </c>
      <c r="W94" s="17">
        <f t="shared" si="61"/>
        <v>920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600</v>
      </c>
      <c r="AQ94" s="8">
        <f t="shared" si="34"/>
        <v>0</v>
      </c>
      <c r="AR94" s="8">
        <f t="shared" si="50"/>
        <v>856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600</v>
      </c>
      <c r="G95" s="16">
        <f>'[3]28'!G97</f>
        <v>0</v>
      </c>
      <c r="H95" s="17">
        <f t="shared" si="59"/>
        <v>920</v>
      </c>
      <c r="I95" s="15">
        <f>'[3]28'!J97</f>
        <v>320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600</v>
      </c>
      <c r="N95" s="16">
        <f>'[3]28'!O97</f>
        <v>0</v>
      </c>
      <c r="O95" s="17">
        <f t="shared" si="60"/>
        <v>920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600</v>
      </c>
      <c r="V95" s="16">
        <f t="shared" si="32"/>
        <v>0</v>
      </c>
      <c r="W95" s="17">
        <f t="shared" si="61"/>
        <v>920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600</v>
      </c>
      <c r="AQ95" s="8">
        <f t="shared" si="34"/>
        <v>0</v>
      </c>
      <c r="AR95" s="8">
        <f t="shared" si="50"/>
        <v>856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600</v>
      </c>
      <c r="G96" s="16">
        <f>'[3]28'!G98</f>
        <v>0</v>
      </c>
      <c r="H96" s="17">
        <f t="shared" si="59"/>
        <v>920</v>
      </c>
      <c r="I96" s="15">
        <f>'[3]28'!J98</f>
        <v>320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600</v>
      </c>
      <c r="N96" s="16">
        <f>'[3]28'!O98</f>
        <v>0</v>
      </c>
      <c r="O96" s="17">
        <f t="shared" si="60"/>
        <v>920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600</v>
      </c>
      <c r="V96" s="16">
        <f t="shared" si="32"/>
        <v>0</v>
      </c>
      <c r="W96" s="17">
        <f t="shared" si="61"/>
        <v>920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600</v>
      </c>
      <c r="AQ96" s="8">
        <f t="shared" si="34"/>
        <v>0</v>
      </c>
      <c r="AR96" s="8">
        <f t="shared" si="50"/>
        <v>856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600</v>
      </c>
      <c r="G97" s="16">
        <f>'[3]28'!G99</f>
        <v>0</v>
      </c>
      <c r="H97" s="17">
        <f t="shared" si="59"/>
        <v>920</v>
      </c>
      <c r="I97" s="15">
        <f>'[3]28'!J99</f>
        <v>320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600</v>
      </c>
      <c r="N97" s="16">
        <f>'[3]28'!O99</f>
        <v>0</v>
      </c>
      <c r="O97" s="17">
        <f t="shared" si="60"/>
        <v>920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600</v>
      </c>
      <c r="V97" s="16">
        <f t="shared" si="32"/>
        <v>0</v>
      </c>
      <c r="W97" s="17">
        <f t="shared" si="61"/>
        <v>920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600</v>
      </c>
      <c r="AQ97" s="8">
        <f t="shared" si="34"/>
        <v>0</v>
      </c>
      <c r="AR97" s="8">
        <f t="shared" si="50"/>
        <v>856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600</v>
      </c>
      <c r="G98" s="16">
        <f>'[3]28'!G100</f>
        <v>0</v>
      </c>
      <c r="H98" s="17">
        <f t="shared" si="59"/>
        <v>920</v>
      </c>
      <c r="I98" s="15">
        <f>'[3]28'!J100</f>
        <v>320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600</v>
      </c>
      <c r="N98" s="16">
        <f>'[3]28'!O100</f>
        <v>0</v>
      </c>
      <c r="O98" s="17">
        <f t="shared" si="60"/>
        <v>920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600</v>
      </c>
      <c r="V98" s="16">
        <f t="shared" si="32"/>
        <v>0</v>
      </c>
      <c r="W98" s="17">
        <f t="shared" si="61"/>
        <v>920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600</v>
      </c>
      <c r="AQ98" s="8">
        <f t="shared" si="34"/>
        <v>0</v>
      </c>
      <c r="AR98" s="8">
        <f t="shared" si="50"/>
        <v>856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19.62</v>
      </c>
      <c r="G99" s="15">
        <f t="shared" si="62"/>
        <v>1.04375</v>
      </c>
      <c r="H99" s="15">
        <f t="shared" si="62"/>
        <v>28.34375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11.371945000000002</v>
      </c>
      <c r="N99" s="15">
        <f t="shared" si="62"/>
        <v>0.64200000000000002</v>
      </c>
      <c r="O99" s="15">
        <f t="shared" si="62"/>
        <v>19.693945000000003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11.371945000000002</v>
      </c>
      <c r="V99" s="15">
        <f t="shared" si="62"/>
        <v>0.64200000000000002</v>
      </c>
      <c r="W99" s="15">
        <f t="shared" si="62"/>
        <v>19.693945000000003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1.3025000000000001E-3</v>
      </c>
      <c r="AC99" s="15">
        <f t="shared" si="62"/>
        <v>4.3750000000000004E-3</v>
      </c>
      <c r="AD99" s="15">
        <f t="shared" si="62"/>
        <v>0.77367750000000002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1.3025000000000001E-3</v>
      </c>
      <c r="AJ99" s="15">
        <f t="shared" si="62"/>
        <v>4.3750000000000004E-3</v>
      </c>
      <c r="AK99" s="15">
        <f t="shared" si="62"/>
        <v>0.77367750000000002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11.369340000000001</v>
      </c>
      <c r="AQ99" s="15">
        <f t="shared" si="62"/>
        <v>0.63324999999999998</v>
      </c>
      <c r="AR99" s="15">
        <f t="shared" si="62"/>
        <v>18.14659</v>
      </c>
      <c r="AS99" s="15">
        <f t="shared" si="62"/>
        <v>0</v>
      </c>
      <c r="AT99" s="15">
        <f t="shared" si="62"/>
        <v>0.77889500000000012</v>
      </c>
      <c r="AU99" s="15">
        <f t="shared" si="62"/>
        <v>0.77889500000000012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1.3025000000000001E-3</v>
      </c>
      <c r="BB99" s="15">
        <f t="shared" si="62"/>
        <v>4.3750000000000004E-3</v>
      </c>
      <c r="BC99" s="15">
        <f t="shared" si="62"/>
        <v>0.77367750000000002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1.3025000000000001E-3</v>
      </c>
      <c r="BI99" s="15">
        <f t="shared" si="62"/>
        <v>4.3750000000000004E-3</v>
      </c>
      <c r="BJ99" s="15">
        <f t="shared" ref="BJ99:BQ99" si="63">SUM(BJ3:BJ98)/4000</f>
        <v>0.77367750000000002</v>
      </c>
      <c r="BK99" s="15"/>
      <c r="BL99" s="15">
        <f t="shared" si="63"/>
        <v>0.77889500000000012</v>
      </c>
      <c r="BM99" s="15">
        <f t="shared" si="63"/>
        <v>0.77889500000000012</v>
      </c>
      <c r="BN99" s="15">
        <f t="shared" si="63"/>
        <v>0.77367750000000002</v>
      </c>
      <c r="BO99" s="15">
        <f t="shared" si="63"/>
        <v>0.77367750000000002</v>
      </c>
      <c r="BP99" s="15">
        <f t="shared" si="63"/>
        <v>5.2174999999999973E-3</v>
      </c>
      <c r="BQ99" s="15">
        <f t="shared" si="63"/>
        <v>5.2174999999999973E-3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203</v>
      </c>
      <c r="E3">
        <f>PPCL!P3</f>
        <v>0</v>
      </c>
      <c r="F3">
        <f>B3+C3</f>
        <v>243</v>
      </c>
      <c r="G3">
        <f>D3+E3</f>
        <v>203</v>
      </c>
      <c r="H3" s="154"/>
      <c r="I3">
        <f>BRPL_EOD!AI3+BRPL_EOD!AJ3</f>
        <v>68.739999999999995</v>
      </c>
      <c r="J3">
        <f>BYPL_EOD!AI3+BYPL_EOD!AJ3</f>
        <v>39.049999999999997</v>
      </c>
      <c r="K3">
        <f>MES_EOD!AI3+MES_EOD!AJ3</f>
        <v>12.6</v>
      </c>
      <c r="L3">
        <f>NDMC_EOD!AI3+NDMC_EOD!AJ3</f>
        <v>50.48</v>
      </c>
      <c r="M3">
        <f>TPDDL_EOD!AI3+TPDDL_EOD!AJ3</f>
        <v>32.119999999999997</v>
      </c>
      <c r="N3">
        <f t="shared" ref="N3:N66" si="0">SUM(I3:M3)</f>
        <v>202.98999999999998</v>
      </c>
      <c r="O3" s="154">
        <f t="shared" ref="O3:O66" si="1">G3-N3</f>
        <v>1.0000000000019327E-2</v>
      </c>
      <c r="P3">
        <v>68.743386433603092</v>
      </c>
      <c r="Q3">
        <v>39.0501</v>
      </c>
      <c r="R3">
        <v>12.60071761018102</v>
      </c>
      <c r="S3">
        <v>50.4835421044951</v>
      </c>
      <c r="T3">
        <v>32.122253851720806</v>
      </c>
      <c r="U3" s="156">
        <f t="shared" ref="U3:U66" si="2">SUM(P3:T3)</f>
        <v>203.00000000000003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203</v>
      </c>
      <c r="E4">
        <f>PPCL!P4</f>
        <v>0</v>
      </c>
      <c r="F4">
        <f t="shared" ref="F4:F67" si="4">B4+C4</f>
        <v>243</v>
      </c>
      <c r="G4">
        <f t="shared" ref="G4:G67" si="5">D4+E4</f>
        <v>203</v>
      </c>
      <c r="H4" s="154"/>
      <c r="I4">
        <f>BRPL_EOD!AI4+BRPL_EOD!AJ4</f>
        <v>68.739999999999995</v>
      </c>
      <c r="J4">
        <f>BYPL_EOD!AI4+BYPL_EOD!AJ4</f>
        <v>39.049999999999997</v>
      </c>
      <c r="K4">
        <f>MES_EOD!AI4+MES_EOD!AJ4</f>
        <v>12.6</v>
      </c>
      <c r="L4">
        <f>NDMC_EOD!AI4+NDMC_EOD!AJ4</f>
        <v>50.48</v>
      </c>
      <c r="M4">
        <f>TPDDL_EOD!AI4+TPDDL_EOD!AJ4</f>
        <v>32.119999999999997</v>
      </c>
      <c r="N4">
        <f t="shared" si="0"/>
        <v>202.98999999999998</v>
      </c>
      <c r="O4" s="154">
        <f t="shared" si="1"/>
        <v>1.0000000000019327E-2</v>
      </c>
      <c r="P4">
        <v>68.743386433603092</v>
      </c>
      <c r="Q4">
        <v>39.0501</v>
      </c>
      <c r="R4">
        <v>12.60071761018102</v>
      </c>
      <c r="S4">
        <v>50.4835421044951</v>
      </c>
      <c r="T4">
        <v>32.122253851720806</v>
      </c>
      <c r="U4" s="156">
        <f t="shared" si="2"/>
        <v>203.00000000000003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203</v>
      </c>
      <c r="E5">
        <f>PPCL!P5</f>
        <v>0</v>
      </c>
      <c r="F5">
        <f t="shared" si="4"/>
        <v>243</v>
      </c>
      <c r="G5">
        <f t="shared" si="5"/>
        <v>203</v>
      </c>
      <c r="H5" s="154"/>
      <c r="I5">
        <f>BRPL_EOD!AI5+BRPL_EOD!AJ5</f>
        <v>68.739999999999995</v>
      </c>
      <c r="J5">
        <f>BYPL_EOD!AI5+BYPL_EOD!AJ5</f>
        <v>39.049999999999997</v>
      </c>
      <c r="K5">
        <f>MES_EOD!AI5+MES_EOD!AJ5</f>
        <v>12.6</v>
      </c>
      <c r="L5">
        <f>NDMC_EOD!AI5+NDMC_EOD!AJ5</f>
        <v>50.48</v>
      </c>
      <c r="M5">
        <f>TPDDL_EOD!AI5+TPDDL_EOD!AJ5</f>
        <v>32.119999999999997</v>
      </c>
      <c r="N5">
        <f t="shared" si="0"/>
        <v>202.98999999999998</v>
      </c>
      <c r="O5" s="154">
        <f t="shared" si="1"/>
        <v>1.0000000000019327E-2</v>
      </c>
      <c r="P5">
        <v>68.743386433603092</v>
      </c>
      <c r="Q5">
        <v>39.0501</v>
      </c>
      <c r="R5">
        <v>12.60071761018102</v>
      </c>
      <c r="S5">
        <v>50.4835421044951</v>
      </c>
      <c r="T5">
        <v>32.122253851720806</v>
      </c>
      <c r="U5" s="156">
        <f t="shared" si="2"/>
        <v>203.00000000000003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203</v>
      </c>
      <c r="E6">
        <f>PPCL!P6</f>
        <v>0</v>
      </c>
      <c r="F6">
        <f t="shared" si="4"/>
        <v>243</v>
      </c>
      <c r="G6">
        <f t="shared" si="5"/>
        <v>203</v>
      </c>
      <c r="H6" s="154"/>
      <c r="I6">
        <f>BRPL_EOD!AI6+BRPL_EOD!AJ6</f>
        <v>68.739999999999995</v>
      </c>
      <c r="J6">
        <f>BYPL_EOD!AI6+BYPL_EOD!AJ6</f>
        <v>39.049999999999997</v>
      </c>
      <c r="K6">
        <f>MES_EOD!AI6+MES_EOD!AJ6</f>
        <v>12.6</v>
      </c>
      <c r="L6">
        <f>NDMC_EOD!AI6+NDMC_EOD!AJ6</f>
        <v>50.48</v>
      </c>
      <c r="M6">
        <f>TPDDL_EOD!AI6+TPDDL_EOD!AJ6</f>
        <v>32.119999999999997</v>
      </c>
      <c r="N6">
        <f t="shared" si="0"/>
        <v>202.98999999999998</v>
      </c>
      <c r="O6" s="154">
        <f t="shared" si="1"/>
        <v>1.0000000000019327E-2</v>
      </c>
      <c r="P6">
        <v>68.743386433603092</v>
      </c>
      <c r="Q6">
        <v>39.0501</v>
      </c>
      <c r="R6">
        <v>12.60071761018102</v>
      </c>
      <c r="S6">
        <v>50.4835421044951</v>
      </c>
      <c r="T6">
        <v>32.122253851720806</v>
      </c>
      <c r="U6" s="156">
        <f t="shared" si="2"/>
        <v>203.00000000000003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203</v>
      </c>
      <c r="E7">
        <f>PPCL!P7</f>
        <v>0</v>
      </c>
      <c r="F7">
        <f t="shared" si="4"/>
        <v>243</v>
      </c>
      <c r="G7">
        <f t="shared" si="5"/>
        <v>203</v>
      </c>
      <c r="H7" s="154"/>
      <c r="I7">
        <f>BRPL_EOD!AI7+BRPL_EOD!AJ7</f>
        <v>68.739999999999995</v>
      </c>
      <c r="J7">
        <f>BYPL_EOD!AI7+BYPL_EOD!AJ7</f>
        <v>39.049999999999997</v>
      </c>
      <c r="K7">
        <f>MES_EOD!AI7+MES_EOD!AJ7</f>
        <v>12.6</v>
      </c>
      <c r="L7">
        <f>NDMC_EOD!AI7+NDMC_EOD!AJ7</f>
        <v>50.48</v>
      </c>
      <c r="M7">
        <f>TPDDL_EOD!AI7+TPDDL_EOD!AJ7</f>
        <v>32.119999999999997</v>
      </c>
      <c r="N7">
        <f t="shared" si="0"/>
        <v>202.98999999999998</v>
      </c>
      <c r="O7" s="154">
        <f t="shared" si="1"/>
        <v>1.0000000000019327E-2</v>
      </c>
      <c r="P7">
        <v>68.743386433603092</v>
      </c>
      <c r="Q7">
        <v>39.0501</v>
      </c>
      <c r="R7">
        <v>12.60071761018102</v>
      </c>
      <c r="S7">
        <v>50.4835421044951</v>
      </c>
      <c r="T7">
        <v>32.122253851720806</v>
      </c>
      <c r="U7" s="156">
        <f t="shared" si="2"/>
        <v>203.00000000000003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203</v>
      </c>
      <c r="E8">
        <f>PPCL!P8</f>
        <v>0</v>
      </c>
      <c r="F8">
        <f t="shared" si="4"/>
        <v>243</v>
      </c>
      <c r="G8">
        <f t="shared" si="5"/>
        <v>203</v>
      </c>
      <c r="H8" s="154"/>
      <c r="I8">
        <f>BRPL_EOD!AI8+BRPL_EOD!AJ8</f>
        <v>68.739999999999995</v>
      </c>
      <c r="J8">
        <f>BYPL_EOD!AI8+BYPL_EOD!AJ8</f>
        <v>39.049999999999997</v>
      </c>
      <c r="K8">
        <f>MES_EOD!AI8+MES_EOD!AJ8</f>
        <v>12.6</v>
      </c>
      <c r="L8">
        <f>NDMC_EOD!AI8+NDMC_EOD!AJ8</f>
        <v>50.48</v>
      </c>
      <c r="M8">
        <f>TPDDL_EOD!AI8+TPDDL_EOD!AJ8</f>
        <v>32.119999999999997</v>
      </c>
      <c r="N8">
        <f t="shared" si="0"/>
        <v>202.98999999999998</v>
      </c>
      <c r="O8" s="154">
        <f t="shared" si="1"/>
        <v>1.0000000000019327E-2</v>
      </c>
      <c r="P8">
        <v>68.743386433603092</v>
      </c>
      <c r="Q8">
        <v>39.0501</v>
      </c>
      <c r="R8">
        <v>12.60071761018102</v>
      </c>
      <c r="S8">
        <v>50.4835421044951</v>
      </c>
      <c r="T8">
        <v>32.122253851720806</v>
      </c>
      <c r="U8" s="156">
        <f t="shared" si="2"/>
        <v>203.00000000000003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203</v>
      </c>
      <c r="E9">
        <f>PPCL!P9</f>
        <v>0</v>
      </c>
      <c r="F9">
        <f t="shared" si="4"/>
        <v>243</v>
      </c>
      <c r="G9">
        <f t="shared" si="5"/>
        <v>203</v>
      </c>
      <c r="H9" s="154"/>
      <c r="I9">
        <f>BRPL_EOD!AI9+BRPL_EOD!AJ9</f>
        <v>68.739999999999995</v>
      </c>
      <c r="J9">
        <f>BYPL_EOD!AI9+BYPL_EOD!AJ9</f>
        <v>39.049999999999997</v>
      </c>
      <c r="K9">
        <f>MES_EOD!AI9+MES_EOD!AJ9</f>
        <v>12.6</v>
      </c>
      <c r="L9">
        <f>NDMC_EOD!AI9+NDMC_EOD!AJ9</f>
        <v>50.48</v>
      </c>
      <c r="M9">
        <f>TPDDL_EOD!AI9+TPDDL_EOD!AJ9</f>
        <v>32.119999999999997</v>
      </c>
      <c r="N9">
        <f t="shared" si="0"/>
        <v>202.98999999999998</v>
      </c>
      <c r="O9" s="154">
        <f t="shared" si="1"/>
        <v>1.0000000000019327E-2</v>
      </c>
      <c r="P9">
        <v>68.743386433603092</v>
      </c>
      <c r="Q9">
        <v>39.0501</v>
      </c>
      <c r="R9">
        <v>12.60071761018102</v>
      </c>
      <c r="S9">
        <v>50.4835421044951</v>
      </c>
      <c r="T9">
        <v>32.122253851720806</v>
      </c>
      <c r="U9" s="156">
        <f t="shared" si="2"/>
        <v>203.00000000000003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203</v>
      </c>
      <c r="E10">
        <f>PPCL!P10</f>
        <v>0</v>
      </c>
      <c r="F10">
        <f t="shared" si="4"/>
        <v>243</v>
      </c>
      <c r="G10">
        <f t="shared" si="5"/>
        <v>203</v>
      </c>
      <c r="H10" s="154"/>
      <c r="I10">
        <f>BRPL_EOD!AI10+BRPL_EOD!AJ10</f>
        <v>68.739999999999995</v>
      </c>
      <c r="J10">
        <f>BYPL_EOD!AI10+BYPL_EOD!AJ10</f>
        <v>39.049999999999997</v>
      </c>
      <c r="K10">
        <f>MES_EOD!AI10+MES_EOD!AJ10</f>
        <v>12.6</v>
      </c>
      <c r="L10">
        <f>NDMC_EOD!AI10+NDMC_EOD!AJ10</f>
        <v>50.48</v>
      </c>
      <c r="M10">
        <f>TPDDL_EOD!AI10+TPDDL_EOD!AJ10</f>
        <v>32.119999999999997</v>
      </c>
      <c r="N10">
        <f t="shared" si="0"/>
        <v>202.98999999999998</v>
      </c>
      <c r="O10" s="154">
        <f t="shared" si="1"/>
        <v>1.0000000000019327E-2</v>
      </c>
      <c r="P10">
        <v>68.743386433603092</v>
      </c>
      <c r="Q10">
        <v>39.0501</v>
      </c>
      <c r="R10">
        <v>12.60071761018102</v>
      </c>
      <c r="S10">
        <v>50.4835421044951</v>
      </c>
      <c r="T10">
        <v>32.122253851720806</v>
      </c>
      <c r="U10" s="156">
        <f t="shared" si="2"/>
        <v>203.00000000000003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203</v>
      </c>
      <c r="E11">
        <f>PPCL!P11</f>
        <v>0</v>
      </c>
      <c r="F11">
        <f t="shared" si="4"/>
        <v>243</v>
      </c>
      <c r="G11">
        <f t="shared" si="5"/>
        <v>203</v>
      </c>
      <c r="H11" s="154"/>
      <c r="I11">
        <f>BRPL_EOD!AI11+BRPL_EOD!AJ11</f>
        <v>68.739999999999995</v>
      </c>
      <c r="J11">
        <f>BYPL_EOD!AI11+BYPL_EOD!AJ11</f>
        <v>39.049999999999997</v>
      </c>
      <c r="K11">
        <f>MES_EOD!AI11+MES_EOD!AJ11</f>
        <v>12.6</v>
      </c>
      <c r="L11">
        <f>NDMC_EOD!AI11+NDMC_EOD!AJ11</f>
        <v>50.48</v>
      </c>
      <c r="M11">
        <f>TPDDL_EOD!AI11+TPDDL_EOD!AJ11</f>
        <v>32.119999999999997</v>
      </c>
      <c r="N11">
        <f t="shared" si="0"/>
        <v>202.98999999999998</v>
      </c>
      <c r="O11" s="154">
        <f t="shared" si="1"/>
        <v>1.0000000000019327E-2</v>
      </c>
      <c r="P11">
        <v>68.743386433603092</v>
      </c>
      <c r="Q11">
        <v>39.0501</v>
      </c>
      <c r="R11">
        <v>12.60071761018102</v>
      </c>
      <c r="S11">
        <v>50.4835421044951</v>
      </c>
      <c r="T11">
        <v>32.122253851720806</v>
      </c>
      <c r="U11" s="156">
        <f t="shared" si="2"/>
        <v>203.00000000000003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203</v>
      </c>
      <c r="E12">
        <f>PPCL!P12</f>
        <v>0</v>
      </c>
      <c r="F12">
        <f t="shared" si="4"/>
        <v>243</v>
      </c>
      <c r="G12">
        <f t="shared" si="5"/>
        <v>203</v>
      </c>
      <c r="H12" s="154"/>
      <c r="I12">
        <f>BRPL_EOD!AI12+BRPL_EOD!AJ12</f>
        <v>68.739999999999995</v>
      </c>
      <c r="J12">
        <f>BYPL_EOD!AI12+BYPL_EOD!AJ12</f>
        <v>39.049999999999997</v>
      </c>
      <c r="K12">
        <f>MES_EOD!AI12+MES_EOD!AJ12</f>
        <v>12.6</v>
      </c>
      <c r="L12">
        <f>NDMC_EOD!AI12+NDMC_EOD!AJ12</f>
        <v>50.48</v>
      </c>
      <c r="M12">
        <f>TPDDL_EOD!AI12+TPDDL_EOD!AJ12</f>
        <v>32.119999999999997</v>
      </c>
      <c r="N12">
        <f t="shared" si="0"/>
        <v>202.98999999999998</v>
      </c>
      <c r="O12" s="154">
        <f t="shared" si="1"/>
        <v>1.0000000000019327E-2</v>
      </c>
      <c r="P12">
        <v>68.743386433603092</v>
      </c>
      <c r="Q12">
        <v>39.0501</v>
      </c>
      <c r="R12">
        <v>12.60071761018102</v>
      </c>
      <c r="S12">
        <v>50.4835421044951</v>
      </c>
      <c r="T12">
        <v>32.122253851720806</v>
      </c>
      <c r="U12" s="156">
        <f t="shared" si="2"/>
        <v>203.00000000000003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203</v>
      </c>
      <c r="E13">
        <f>PPCL!P13</f>
        <v>0</v>
      </c>
      <c r="F13">
        <f t="shared" si="4"/>
        <v>243</v>
      </c>
      <c r="G13">
        <f t="shared" si="5"/>
        <v>203</v>
      </c>
      <c r="H13" s="154"/>
      <c r="I13">
        <f>BRPL_EOD!AI13+BRPL_EOD!AJ13</f>
        <v>68.739999999999995</v>
      </c>
      <c r="J13">
        <f>BYPL_EOD!AI13+BYPL_EOD!AJ13</f>
        <v>39.049999999999997</v>
      </c>
      <c r="K13">
        <f>MES_EOD!AI13+MES_EOD!AJ13</f>
        <v>12.6</v>
      </c>
      <c r="L13">
        <f>NDMC_EOD!AI13+NDMC_EOD!AJ13</f>
        <v>50.48</v>
      </c>
      <c r="M13">
        <f>TPDDL_EOD!AI13+TPDDL_EOD!AJ13</f>
        <v>32.119999999999997</v>
      </c>
      <c r="N13">
        <f t="shared" si="0"/>
        <v>202.98999999999998</v>
      </c>
      <c r="O13" s="154">
        <f t="shared" si="1"/>
        <v>1.0000000000019327E-2</v>
      </c>
      <c r="P13">
        <v>68.743386433603092</v>
      </c>
      <c r="Q13">
        <v>39.0501</v>
      </c>
      <c r="R13">
        <v>12.60071761018102</v>
      </c>
      <c r="S13">
        <v>50.4835421044951</v>
      </c>
      <c r="T13">
        <v>32.122253851720806</v>
      </c>
      <c r="U13" s="156">
        <f t="shared" si="2"/>
        <v>203.00000000000003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203</v>
      </c>
      <c r="E14">
        <f>PPCL!P14</f>
        <v>0</v>
      </c>
      <c r="F14">
        <f t="shared" si="4"/>
        <v>243</v>
      </c>
      <c r="G14">
        <f t="shared" si="5"/>
        <v>203</v>
      </c>
      <c r="H14" s="154"/>
      <c r="I14">
        <f>BRPL_EOD!AI14+BRPL_EOD!AJ14</f>
        <v>68.739999999999995</v>
      </c>
      <c r="J14">
        <f>BYPL_EOD!AI14+BYPL_EOD!AJ14</f>
        <v>39.049999999999997</v>
      </c>
      <c r="K14">
        <f>MES_EOD!AI14+MES_EOD!AJ14</f>
        <v>12.6</v>
      </c>
      <c r="L14">
        <f>NDMC_EOD!AI14+NDMC_EOD!AJ14</f>
        <v>50.48</v>
      </c>
      <c r="M14">
        <f>TPDDL_EOD!AI14+TPDDL_EOD!AJ14</f>
        <v>32.119999999999997</v>
      </c>
      <c r="N14">
        <f t="shared" si="0"/>
        <v>202.98999999999998</v>
      </c>
      <c r="O14" s="154">
        <f t="shared" si="1"/>
        <v>1.0000000000019327E-2</v>
      </c>
      <c r="P14">
        <v>68.743386433603092</v>
      </c>
      <c r="Q14">
        <v>39.0501</v>
      </c>
      <c r="R14">
        <v>12.60071761018102</v>
      </c>
      <c r="S14">
        <v>50.4835421044951</v>
      </c>
      <c r="T14">
        <v>32.122253851720806</v>
      </c>
      <c r="U14" s="156">
        <f t="shared" si="2"/>
        <v>203.00000000000003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203</v>
      </c>
      <c r="E15">
        <f>PPCL!P15</f>
        <v>0</v>
      </c>
      <c r="F15">
        <f t="shared" si="4"/>
        <v>243</v>
      </c>
      <c r="G15">
        <f t="shared" si="5"/>
        <v>203</v>
      </c>
      <c r="H15" s="154"/>
      <c r="I15">
        <f>BRPL_EOD!AI15+BRPL_EOD!AJ15</f>
        <v>68.739999999999995</v>
      </c>
      <c r="J15">
        <f>BYPL_EOD!AI15+BYPL_EOD!AJ15</f>
        <v>39.049999999999997</v>
      </c>
      <c r="K15">
        <f>MES_EOD!AI15+MES_EOD!AJ15</f>
        <v>12.6</v>
      </c>
      <c r="L15">
        <f>NDMC_EOD!AI15+NDMC_EOD!AJ15</f>
        <v>50.48</v>
      </c>
      <c r="M15">
        <f>TPDDL_EOD!AI15+TPDDL_EOD!AJ15</f>
        <v>32.119999999999997</v>
      </c>
      <c r="N15">
        <f t="shared" si="0"/>
        <v>202.98999999999998</v>
      </c>
      <c r="O15" s="154">
        <f t="shared" si="1"/>
        <v>1.0000000000019327E-2</v>
      </c>
      <c r="P15">
        <v>68.743386433603092</v>
      </c>
      <c r="Q15">
        <v>39.0501</v>
      </c>
      <c r="R15">
        <v>12.60071761018102</v>
      </c>
      <c r="S15">
        <v>50.4835421044951</v>
      </c>
      <c r="T15">
        <v>32.122253851720806</v>
      </c>
      <c r="U15" s="156">
        <f t="shared" si="2"/>
        <v>203.00000000000003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203</v>
      </c>
      <c r="E16">
        <f>PPCL!P16</f>
        <v>0</v>
      </c>
      <c r="F16">
        <f t="shared" si="4"/>
        <v>243</v>
      </c>
      <c r="G16">
        <f t="shared" si="5"/>
        <v>203</v>
      </c>
      <c r="H16" s="154"/>
      <c r="I16">
        <f>BRPL_EOD!AI16+BRPL_EOD!AJ16</f>
        <v>68.739999999999995</v>
      </c>
      <c r="J16">
        <f>BYPL_EOD!AI16+BYPL_EOD!AJ16</f>
        <v>39.049999999999997</v>
      </c>
      <c r="K16">
        <f>MES_EOD!AI16+MES_EOD!AJ16</f>
        <v>12.6</v>
      </c>
      <c r="L16">
        <f>NDMC_EOD!AI16+NDMC_EOD!AJ16</f>
        <v>50.48</v>
      </c>
      <c r="M16">
        <f>TPDDL_EOD!AI16+TPDDL_EOD!AJ16</f>
        <v>32.119999999999997</v>
      </c>
      <c r="N16">
        <f t="shared" si="0"/>
        <v>202.98999999999998</v>
      </c>
      <c r="O16" s="154">
        <f t="shared" si="1"/>
        <v>1.0000000000019327E-2</v>
      </c>
      <c r="P16">
        <v>68.743386433603092</v>
      </c>
      <c r="Q16">
        <v>39.0501</v>
      </c>
      <c r="R16">
        <v>12.60071761018102</v>
      </c>
      <c r="S16">
        <v>50.4835421044951</v>
      </c>
      <c r="T16">
        <v>32.122253851720806</v>
      </c>
      <c r="U16" s="156">
        <f t="shared" si="2"/>
        <v>203.00000000000003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203</v>
      </c>
      <c r="E17">
        <f>PPCL!P17</f>
        <v>0</v>
      </c>
      <c r="F17">
        <f t="shared" si="4"/>
        <v>243</v>
      </c>
      <c r="G17">
        <f t="shared" si="5"/>
        <v>203</v>
      </c>
      <c r="H17" s="154"/>
      <c r="I17">
        <f>BRPL_EOD!AI17+BRPL_EOD!AJ17</f>
        <v>68.739999999999995</v>
      </c>
      <c r="J17">
        <f>BYPL_EOD!AI17+BYPL_EOD!AJ17</f>
        <v>39.049999999999997</v>
      </c>
      <c r="K17">
        <f>MES_EOD!AI17+MES_EOD!AJ17</f>
        <v>12.6</v>
      </c>
      <c r="L17">
        <f>NDMC_EOD!AI17+NDMC_EOD!AJ17</f>
        <v>50.48</v>
      </c>
      <c r="M17">
        <f>TPDDL_EOD!AI17+TPDDL_EOD!AJ17</f>
        <v>32.119999999999997</v>
      </c>
      <c r="N17">
        <f t="shared" si="0"/>
        <v>202.98999999999998</v>
      </c>
      <c r="O17" s="154">
        <f t="shared" si="1"/>
        <v>1.0000000000019327E-2</v>
      </c>
      <c r="P17">
        <v>68.743386433603092</v>
      </c>
      <c r="Q17">
        <v>39.0501</v>
      </c>
      <c r="R17">
        <v>12.60071761018102</v>
      </c>
      <c r="S17">
        <v>50.4835421044951</v>
      </c>
      <c r="T17">
        <v>32.122253851720806</v>
      </c>
      <c r="U17" s="156">
        <f t="shared" si="2"/>
        <v>203.00000000000003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203</v>
      </c>
      <c r="E18">
        <f>PPCL!P18</f>
        <v>0</v>
      </c>
      <c r="F18">
        <f t="shared" si="4"/>
        <v>243</v>
      </c>
      <c r="G18">
        <f t="shared" si="5"/>
        <v>203</v>
      </c>
      <c r="H18" s="154"/>
      <c r="I18">
        <f>BRPL_EOD!AI18+BRPL_EOD!AJ18</f>
        <v>68.739999999999995</v>
      </c>
      <c r="J18">
        <f>BYPL_EOD!AI18+BYPL_EOD!AJ18</f>
        <v>39.049999999999997</v>
      </c>
      <c r="K18">
        <f>MES_EOD!AI18+MES_EOD!AJ18</f>
        <v>12.6</v>
      </c>
      <c r="L18">
        <f>NDMC_EOD!AI18+NDMC_EOD!AJ18</f>
        <v>50.48</v>
      </c>
      <c r="M18">
        <f>TPDDL_EOD!AI18+TPDDL_EOD!AJ18</f>
        <v>32.119999999999997</v>
      </c>
      <c r="N18">
        <f t="shared" si="0"/>
        <v>202.98999999999998</v>
      </c>
      <c r="O18" s="154">
        <f t="shared" si="1"/>
        <v>1.0000000000019327E-2</v>
      </c>
      <c r="P18">
        <v>68.743386433603092</v>
      </c>
      <c r="Q18">
        <v>39.0501</v>
      </c>
      <c r="R18">
        <v>12.60071761018102</v>
      </c>
      <c r="S18">
        <v>50.4835421044951</v>
      </c>
      <c r="T18">
        <v>32.122253851720806</v>
      </c>
      <c r="U18" s="156">
        <f t="shared" si="2"/>
        <v>203.00000000000003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203</v>
      </c>
      <c r="E19">
        <f>PPCL!P19</f>
        <v>0</v>
      </c>
      <c r="F19">
        <f t="shared" si="4"/>
        <v>243</v>
      </c>
      <c r="G19">
        <f t="shared" si="5"/>
        <v>203</v>
      </c>
      <c r="H19" s="154"/>
      <c r="I19">
        <f>BRPL_EOD!AI19+BRPL_EOD!AJ19</f>
        <v>68.739999999999995</v>
      </c>
      <c r="J19">
        <f>BYPL_EOD!AI19+BYPL_EOD!AJ19</f>
        <v>39.049999999999997</v>
      </c>
      <c r="K19">
        <f>MES_EOD!AI19+MES_EOD!AJ19</f>
        <v>12.6</v>
      </c>
      <c r="L19">
        <f>NDMC_EOD!AI19+NDMC_EOD!AJ19</f>
        <v>50.48</v>
      </c>
      <c r="M19">
        <f>TPDDL_EOD!AI19+TPDDL_EOD!AJ19</f>
        <v>32.119999999999997</v>
      </c>
      <c r="N19">
        <f t="shared" si="0"/>
        <v>202.98999999999998</v>
      </c>
      <c r="O19" s="154">
        <f t="shared" si="1"/>
        <v>1.0000000000019327E-2</v>
      </c>
      <c r="P19">
        <v>68.743386433603092</v>
      </c>
      <c r="Q19">
        <v>39.0501</v>
      </c>
      <c r="R19">
        <v>12.60071761018102</v>
      </c>
      <c r="S19">
        <v>50.4835421044951</v>
      </c>
      <c r="T19">
        <v>32.122253851720806</v>
      </c>
      <c r="U19" s="156">
        <f t="shared" si="2"/>
        <v>203.00000000000003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203</v>
      </c>
      <c r="E20">
        <f>PPCL!P20</f>
        <v>0</v>
      </c>
      <c r="F20">
        <f t="shared" si="4"/>
        <v>243</v>
      </c>
      <c r="G20">
        <f t="shared" si="5"/>
        <v>203</v>
      </c>
      <c r="H20" s="154"/>
      <c r="I20">
        <f>BRPL_EOD!AI20+BRPL_EOD!AJ20</f>
        <v>68.739999999999995</v>
      </c>
      <c r="J20">
        <f>BYPL_EOD!AI20+BYPL_EOD!AJ20</f>
        <v>39.049999999999997</v>
      </c>
      <c r="K20">
        <f>MES_EOD!AI20+MES_EOD!AJ20</f>
        <v>12.6</v>
      </c>
      <c r="L20">
        <f>NDMC_EOD!AI20+NDMC_EOD!AJ20</f>
        <v>50.48</v>
      </c>
      <c r="M20">
        <f>TPDDL_EOD!AI20+TPDDL_EOD!AJ20</f>
        <v>32.119999999999997</v>
      </c>
      <c r="N20">
        <f t="shared" si="0"/>
        <v>202.98999999999998</v>
      </c>
      <c r="O20" s="154">
        <f t="shared" si="1"/>
        <v>1.0000000000019327E-2</v>
      </c>
      <c r="P20">
        <v>68.743386433603092</v>
      </c>
      <c r="Q20">
        <v>39.0501</v>
      </c>
      <c r="R20">
        <v>12.60071761018102</v>
      </c>
      <c r="S20">
        <v>50.4835421044951</v>
      </c>
      <c r="T20">
        <v>32.122253851720806</v>
      </c>
      <c r="U20" s="156">
        <f t="shared" si="2"/>
        <v>203.00000000000003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203</v>
      </c>
      <c r="E21">
        <f>PPCL!P21</f>
        <v>0</v>
      </c>
      <c r="F21">
        <f t="shared" si="4"/>
        <v>243</v>
      </c>
      <c r="G21">
        <f t="shared" si="5"/>
        <v>203</v>
      </c>
      <c r="H21" s="154"/>
      <c r="I21">
        <f>BRPL_EOD!AI21+BRPL_EOD!AJ21</f>
        <v>68.739999999999995</v>
      </c>
      <c r="J21">
        <f>BYPL_EOD!AI21+BYPL_EOD!AJ21</f>
        <v>39.049999999999997</v>
      </c>
      <c r="K21">
        <f>MES_EOD!AI21+MES_EOD!AJ21</f>
        <v>12.6</v>
      </c>
      <c r="L21">
        <f>NDMC_EOD!AI21+NDMC_EOD!AJ21</f>
        <v>50.48</v>
      </c>
      <c r="M21">
        <f>TPDDL_EOD!AI21+TPDDL_EOD!AJ21</f>
        <v>32.119999999999997</v>
      </c>
      <c r="N21">
        <f t="shared" si="0"/>
        <v>202.98999999999998</v>
      </c>
      <c r="O21" s="154">
        <f t="shared" si="1"/>
        <v>1.0000000000019327E-2</v>
      </c>
      <c r="P21">
        <v>68.743386433603092</v>
      </c>
      <c r="Q21">
        <v>39.0501</v>
      </c>
      <c r="R21">
        <v>12.60071761018102</v>
      </c>
      <c r="S21">
        <v>50.4835421044951</v>
      </c>
      <c r="T21">
        <v>32.122253851720806</v>
      </c>
      <c r="U21" s="156">
        <f t="shared" si="2"/>
        <v>203.00000000000003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203</v>
      </c>
      <c r="E22">
        <f>PPCL!P22</f>
        <v>0</v>
      </c>
      <c r="F22">
        <f t="shared" si="4"/>
        <v>243</v>
      </c>
      <c r="G22">
        <f t="shared" si="5"/>
        <v>203</v>
      </c>
      <c r="H22" s="154"/>
      <c r="I22">
        <f>BRPL_EOD!AI22+BRPL_EOD!AJ22</f>
        <v>68.739999999999995</v>
      </c>
      <c r="J22">
        <f>BYPL_EOD!AI22+BYPL_EOD!AJ22</f>
        <v>39.049999999999997</v>
      </c>
      <c r="K22">
        <f>MES_EOD!AI22+MES_EOD!AJ22</f>
        <v>12.6</v>
      </c>
      <c r="L22">
        <f>NDMC_EOD!AI22+NDMC_EOD!AJ22</f>
        <v>50.48</v>
      </c>
      <c r="M22">
        <f>TPDDL_EOD!AI22+TPDDL_EOD!AJ22</f>
        <v>32.119999999999997</v>
      </c>
      <c r="N22">
        <f t="shared" si="0"/>
        <v>202.98999999999998</v>
      </c>
      <c r="O22" s="154">
        <f t="shared" si="1"/>
        <v>1.0000000000019327E-2</v>
      </c>
      <c r="P22">
        <v>68.743386433603092</v>
      </c>
      <c r="Q22">
        <v>39.0501</v>
      </c>
      <c r="R22">
        <v>12.60071761018102</v>
      </c>
      <c r="S22">
        <v>50.4835421044951</v>
      </c>
      <c r="T22">
        <v>32.122253851720806</v>
      </c>
      <c r="U22" s="156">
        <f t="shared" si="2"/>
        <v>203.00000000000003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203</v>
      </c>
      <c r="E23">
        <f>PPCL!P23</f>
        <v>0</v>
      </c>
      <c r="F23">
        <f t="shared" si="4"/>
        <v>243</v>
      </c>
      <c r="G23">
        <f t="shared" si="5"/>
        <v>203</v>
      </c>
      <c r="H23" s="154"/>
      <c r="I23">
        <f>BRPL_EOD!AI23+BRPL_EOD!AJ23</f>
        <v>68.739999999999995</v>
      </c>
      <c r="J23">
        <f>BYPL_EOD!AI23+BYPL_EOD!AJ23</f>
        <v>39.049999999999997</v>
      </c>
      <c r="K23">
        <f>MES_EOD!AI23+MES_EOD!AJ23</f>
        <v>12.6</v>
      </c>
      <c r="L23">
        <f>NDMC_EOD!AI23+NDMC_EOD!AJ23</f>
        <v>50.48</v>
      </c>
      <c r="M23">
        <f>TPDDL_EOD!AI23+TPDDL_EOD!AJ23</f>
        <v>32.119999999999997</v>
      </c>
      <c r="N23">
        <f t="shared" si="0"/>
        <v>202.98999999999998</v>
      </c>
      <c r="O23" s="154">
        <f t="shared" si="1"/>
        <v>1.0000000000019327E-2</v>
      </c>
      <c r="P23">
        <v>68.743386433603092</v>
      </c>
      <c r="Q23">
        <v>39.0501</v>
      </c>
      <c r="R23">
        <v>12.60071761018102</v>
      </c>
      <c r="S23">
        <v>50.4835421044951</v>
      </c>
      <c r="T23">
        <v>32.122253851720806</v>
      </c>
      <c r="U23" s="156">
        <f t="shared" si="2"/>
        <v>203.00000000000003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203</v>
      </c>
      <c r="E24">
        <f>PPCL!P24</f>
        <v>0</v>
      </c>
      <c r="F24">
        <f t="shared" si="4"/>
        <v>243</v>
      </c>
      <c r="G24">
        <f t="shared" si="5"/>
        <v>203</v>
      </c>
      <c r="H24" s="154"/>
      <c r="I24">
        <f>BRPL_EOD!AI24+BRPL_EOD!AJ24</f>
        <v>68.739999999999995</v>
      </c>
      <c r="J24">
        <f>BYPL_EOD!AI24+BYPL_EOD!AJ24</f>
        <v>39.049999999999997</v>
      </c>
      <c r="K24">
        <f>MES_EOD!AI24+MES_EOD!AJ24</f>
        <v>12.6</v>
      </c>
      <c r="L24">
        <f>NDMC_EOD!AI24+NDMC_EOD!AJ24</f>
        <v>50.48</v>
      </c>
      <c r="M24">
        <f>TPDDL_EOD!AI24+TPDDL_EOD!AJ24</f>
        <v>32.119999999999997</v>
      </c>
      <c r="N24">
        <f t="shared" si="0"/>
        <v>202.98999999999998</v>
      </c>
      <c r="O24" s="154">
        <f t="shared" si="1"/>
        <v>1.0000000000019327E-2</v>
      </c>
      <c r="P24">
        <v>68.743386433603092</v>
      </c>
      <c r="Q24">
        <v>39.0501</v>
      </c>
      <c r="R24">
        <v>12.60071761018102</v>
      </c>
      <c r="S24">
        <v>50.4835421044951</v>
      </c>
      <c r="T24">
        <v>32.122253851720806</v>
      </c>
      <c r="U24" s="156">
        <f t="shared" si="2"/>
        <v>203.00000000000003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203</v>
      </c>
      <c r="E25">
        <f>PPCL!P25</f>
        <v>0</v>
      </c>
      <c r="F25">
        <f t="shared" si="4"/>
        <v>243</v>
      </c>
      <c r="G25">
        <f t="shared" si="5"/>
        <v>203</v>
      </c>
      <c r="H25" s="154"/>
      <c r="I25">
        <f>BRPL_EOD!AI25+BRPL_EOD!AJ25</f>
        <v>68.739999999999995</v>
      </c>
      <c r="J25">
        <f>BYPL_EOD!AI25+BYPL_EOD!AJ25</f>
        <v>39.049999999999997</v>
      </c>
      <c r="K25">
        <f>MES_EOD!AI25+MES_EOD!AJ25</f>
        <v>12.6</v>
      </c>
      <c r="L25">
        <f>NDMC_EOD!AI25+NDMC_EOD!AJ25</f>
        <v>50.48</v>
      </c>
      <c r="M25">
        <f>TPDDL_EOD!AI25+TPDDL_EOD!AJ25</f>
        <v>32.119999999999997</v>
      </c>
      <c r="N25">
        <f t="shared" si="0"/>
        <v>202.98999999999998</v>
      </c>
      <c r="O25" s="154">
        <f t="shared" si="1"/>
        <v>1.0000000000019327E-2</v>
      </c>
      <c r="P25">
        <v>68.743386433603092</v>
      </c>
      <c r="Q25">
        <v>39.0501</v>
      </c>
      <c r="R25">
        <v>12.60071761018102</v>
      </c>
      <c r="S25">
        <v>50.4835421044951</v>
      </c>
      <c r="T25">
        <v>32.122253851720806</v>
      </c>
      <c r="U25" s="156">
        <f t="shared" si="2"/>
        <v>203.00000000000003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203</v>
      </c>
      <c r="E26">
        <f>PPCL!P26</f>
        <v>0</v>
      </c>
      <c r="F26">
        <f t="shared" si="4"/>
        <v>243</v>
      </c>
      <c r="G26">
        <f t="shared" si="5"/>
        <v>203</v>
      </c>
      <c r="H26" s="154"/>
      <c r="I26">
        <f>BRPL_EOD!AI26+BRPL_EOD!AJ26</f>
        <v>68.739999999999995</v>
      </c>
      <c r="J26">
        <f>BYPL_EOD!AI26+BYPL_EOD!AJ26</f>
        <v>39.049999999999997</v>
      </c>
      <c r="K26">
        <f>MES_EOD!AI26+MES_EOD!AJ26</f>
        <v>12.6</v>
      </c>
      <c r="L26">
        <f>NDMC_EOD!AI26+NDMC_EOD!AJ26</f>
        <v>50.48</v>
      </c>
      <c r="M26">
        <f>TPDDL_EOD!AI26+TPDDL_EOD!AJ26</f>
        <v>32.119999999999997</v>
      </c>
      <c r="N26">
        <f t="shared" si="0"/>
        <v>202.98999999999998</v>
      </c>
      <c r="O26" s="154">
        <f t="shared" si="1"/>
        <v>1.0000000000019327E-2</v>
      </c>
      <c r="P26">
        <v>68.743386433603092</v>
      </c>
      <c r="Q26">
        <v>39.0501</v>
      </c>
      <c r="R26">
        <v>12.60071761018102</v>
      </c>
      <c r="S26">
        <v>50.4835421044951</v>
      </c>
      <c r="T26">
        <v>32.122253851720806</v>
      </c>
      <c r="U26" s="156">
        <f t="shared" si="2"/>
        <v>203.00000000000003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203</v>
      </c>
      <c r="E27">
        <f>PPCL!P27</f>
        <v>0</v>
      </c>
      <c r="F27">
        <f t="shared" si="4"/>
        <v>243</v>
      </c>
      <c r="G27">
        <f t="shared" si="5"/>
        <v>203</v>
      </c>
      <c r="H27" s="154"/>
      <c r="I27">
        <f>BRPL_EOD!AI27+BRPL_EOD!AJ27</f>
        <v>68.739999999999995</v>
      </c>
      <c r="J27">
        <f>BYPL_EOD!AI27+BYPL_EOD!AJ27</f>
        <v>39.049999999999997</v>
      </c>
      <c r="K27">
        <f>MES_EOD!AI27+MES_EOD!AJ27</f>
        <v>12.6</v>
      </c>
      <c r="L27">
        <f>NDMC_EOD!AI27+NDMC_EOD!AJ27</f>
        <v>50.48</v>
      </c>
      <c r="M27">
        <f>TPDDL_EOD!AI27+TPDDL_EOD!AJ27</f>
        <v>32.119999999999997</v>
      </c>
      <c r="N27">
        <f t="shared" si="0"/>
        <v>202.98999999999998</v>
      </c>
      <c r="O27" s="154">
        <f t="shared" si="1"/>
        <v>1.0000000000019327E-2</v>
      </c>
      <c r="P27">
        <v>68.743386433603092</v>
      </c>
      <c r="Q27">
        <v>39.0501</v>
      </c>
      <c r="R27">
        <v>12.60071761018102</v>
      </c>
      <c r="S27">
        <v>50.4835421044951</v>
      </c>
      <c r="T27">
        <v>32.122253851720806</v>
      </c>
      <c r="U27" s="156">
        <f t="shared" si="2"/>
        <v>203.00000000000003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203</v>
      </c>
      <c r="E28">
        <f>PPCL!P28</f>
        <v>0</v>
      </c>
      <c r="F28">
        <f t="shared" si="4"/>
        <v>243</v>
      </c>
      <c r="G28">
        <f t="shared" si="5"/>
        <v>203</v>
      </c>
      <c r="H28" s="154"/>
      <c r="I28">
        <f>BRPL_EOD!AI28+BRPL_EOD!AJ28</f>
        <v>68.739999999999995</v>
      </c>
      <c r="J28">
        <f>BYPL_EOD!AI28+BYPL_EOD!AJ28</f>
        <v>39.049999999999997</v>
      </c>
      <c r="K28">
        <f>MES_EOD!AI28+MES_EOD!AJ28</f>
        <v>12.6</v>
      </c>
      <c r="L28">
        <f>NDMC_EOD!AI28+NDMC_EOD!AJ28</f>
        <v>50.48</v>
      </c>
      <c r="M28">
        <f>TPDDL_EOD!AI28+TPDDL_EOD!AJ28</f>
        <v>32.119999999999997</v>
      </c>
      <c r="N28">
        <f t="shared" si="0"/>
        <v>202.98999999999998</v>
      </c>
      <c r="O28" s="154">
        <f t="shared" si="1"/>
        <v>1.0000000000019327E-2</v>
      </c>
      <c r="P28">
        <v>68.743386433603092</v>
      </c>
      <c r="Q28">
        <v>39.0501</v>
      </c>
      <c r="R28">
        <v>12.60071761018102</v>
      </c>
      <c r="S28">
        <v>50.4835421044951</v>
      </c>
      <c r="T28">
        <v>32.122253851720806</v>
      </c>
      <c r="U28" s="156">
        <f t="shared" si="2"/>
        <v>203.00000000000003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203</v>
      </c>
      <c r="E29">
        <f>PPCL!P29</f>
        <v>0</v>
      </c>
      <c r="F29">
        <f t="shared" si="4"/>
        <v>243</v>
      </c>
      <c r="G29">
        <f t="shared" si="5"/>
        <v>203</v>
      </c>
      <c r="H29" s="154"/>
      <c r="I29">
        <f>BRPL_EOD!AI29+BRPL_EOD!AJ29</f>
        <v>68.739999999999995</v>
      </c>
      <c r="J29">
        <f>BYPL_EOD!AI29+BYPL_EOD!AJ29</f>
        <v>39.049999999999997</v>
      </c>
      <c r="K29">
        <f>MES_EOD!AI29+MES_EOD!AJ29</f>
        <v>12.6</v>
      </c>
      <c r="L29">
        <f>NDMC_EOD!AI29+NDMC_EOD!AJ29</f>
        <v>50.48</v>
      </c>
      <c r="M29">
        <f>TPDDL_EOD!AI29+TPDDL_EOD!AJ29</f>
        <v>32.119999999999997</v>
      </c>
      <c r="N29">
        <f t="shared" si="0"/>
        <v>202.98999999999998</v>
      </c>
      <c r="O29" s="154">
        <f t="shared" si="1"/>
        <v>1.0000000000019327E-2</v>
      </c>
      <c r="P29">
        <v>68.743386433603092</v>
      </c>
      <c r="Q29">
        <v>39.0501</v>
      </c>
      <c r="R29">
        <v>12.60071761018102</v>
      </c>
      <c r="S29">
        <v>50.4835421044951</v>
      </c>
      <c r="T29">
        <v>32.122253851720806</v>
      </c>
      <c r="U29" s="156">
        <f t="shared" si="2"/>
        <v>203.00000000000003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203</v>
      </c>
      <c r="E30">
        <f>PPCL!P30</f>
        <v>0</v>
      </c>
      <c r="F30">
        <f t="shared" si="4"/>
        <v>243</v>
      </c>
      <c r="G30">
        <f t="shared" si="5"/>
        <v>203</v>
      </c>
      <c r="H30" s="154"/>
      <c r="I30">
        <f>BRPL_EOD!AI30+BRPL_EOD!AJ30</f>
        <v>68.739999999999995</v>
      </c>
      <c r="J30">
        <f>BYPL_EOD!AI30+BYPL_EOD!AJ30</f>
        <v>39.049999999999997</v>
      </c>
      <c r="K30">
        <f>MES_EOD!AI30+MES_EOD!AJ30</f>
        <v>12.6</v>
      </c>
      <c r="L30">
        <f>NDMC_EOD!AI30+NDMC_EOD!AJ30</f>
        <v>50.48</v>
      </c>
      <c r="M30">
        <f>TPDDL_EOD!AI30+TPDDL_EOD!AJ30</f>
        <v>32.119999999999997</v>
      </c>
      <c r="N30">
        <f t="shared" si="0"/>
        <v>202.98999999999998</v>
      </c>
      <c r="O30" s="154">
        <f t="shared" si="1"/>
        <v>1.0000000000019327E-2</v>
      </c>
      <c r="P30">
        <v>68.743386433603092</v>
      </c>
      <c r="Q30">
        <v>39.0501</v>
      </c>
      <c r="R30">
        <v>12.60071761018102</v>
      </c>
      <c r="S30">
        <v>50.4835421044951</v>
      </c>
      <c r="T30">
        <v>32.122253851720806</v>
      </c>
      <c r="U30" s="156">
        <f t="shared" si="2"/>
        <v>203.00000000000003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203</v>
      </c>
      <c r="E31">
        <f>PPCL!P31</f>
        <v>0</v>
      </c>
      <c r="F31">
        <f t="shared" si="4"/>
        <v>238</v>
      </c>
      <c r="G31">
        <f t="shared" si="5"/>
        <v>203</v>
      </c>
      <c r="H31" s="154"/>
      <c r="I31">
        <f>BRPL_EOD!AI31+BRPL_EOD!AJ31</f>
        <v>67.33</v>
      </c>
      <c r="J31">
        <f>BYPL_EOD!AI31+BYPL_EOD!AJ31</f>
        <v>38.25</v>
      </c>
      <c r="K31">
        <f>MES_EOD!AI31+MES_EOD!AJ31</f>
        <v>12.6</v>
      </c>
      <c r="L31">
        <f>NDMC_EOD!AI31+NDMC_EOD!AJ31</f>
        <v>51.84</v>
      </c>
      <c r="M31">
        <f>TPDDL_EOD!AI31+TPDDL_EOD!AJ31</f>
        <v>32.979999999999997</v>
      </c>
      <c r="N31">
        <f t="shared" si="0"/>
        <v>202.99999999999997</v>
      </c>
      <c r="O31" s="154">
        <f t="shared" si="1"/>
        <v>0</v>
      </c>
      <c r="P31">
        <v>67.330000000000013</v>
      </c>
      <c r="Q31">
        <v>38.250000000000007</v>
      </c>
      <c r="R31">
        <v>12.600000000000001</v>
      </c>
      <c r="S31">
        <v>51.840000000000011</v>
      </c>
      <c r="T31">
        <v>32.980000000000004</v>
      </c>
      <c r="U31" s="156">
        <f t="shared" si="2"/>
        <v>203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203</v>
      </c>
      <c r="E32">
        <f>PPCL!P32</f>
        <v>0</v>
      </c>
      <c r="F32">
        <f t="shared" si="4"/>
        <v>238</v>
      </c>
      <c r="G32">
        <f t="shared" si="5"/>
        <v>203</v>
      </c>
      <c r="H32" s="154"/>
      <c r="I32">
        <f>BRPL_EOD!AI32+BRPL_EOD!AJ32</f>
        <v>67.33</v>
      </c>
      <c r="J32">
        <f>BYPL_EOD!AI32+BYPL_EOD!AJ32</f>
        <v>38.25</v>
      </c>
      <c r="K32">
        <f>MES_EOD!AI32+MES_EOD!AJ32</f>
        <v>12.6</v>
      </c>
      <c r="L32">
        <f>NDMC_EOD!AI32+NDMC_EOD!AJ32</f>
        <v>51.84</v>
      </c>
      <c r="M32">
        <f>TPDDL_EOD!AI32+TPDDL_EOD!AJ32</f>
        <v>32.979999999999997</v>
      </c>
      <c r="N32">
        <f t="shared" si="0"/>
        <v>202.99999999999997</v>
      </c>
      <c r="O32" s="154">
        <f t="shared" si="1"/>
        <v>0</v>
      </c>
      <c r="P32">
        <v>67.330000000000013</v>
      </c>
      <c r="Q32">
        <v>38.250000000000007</v>
      </c>
      <c r="R32">
        <v>12.600000000000001</v>
      </c>
      <c r="S32">
        <v>51.840000000000011</v>
      </c>
      <c r="T32">
        <v>32.980000000000004</v>
      </c>
      <c r="U32" s="156">
        <f t="shared" si="2"/>
        <v>203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203</v>
      </c>
      <c r="E33">
        <f>PPCL!P33</f>
        <v>0</v>
      </c>
      <c r="F33">
        <f t="shared" si="4"/>
        <v>238</v>
      </c>
      <c r="G33">
        <f t="shared" si="5"/>
        <v>203</v>
      </c>
      <c r="H33" s="154"/>
      <c r="I33">
        <f>BRPL_EOD!AI33+BRPL_EOD!AJ33</f>
        <v>67.33</v>
      </c>
      <c r="J33">
        <f>BYPL_EOD!AI33+BYPL_EOD!AJ33</f>
        <v>38.25</v>
      </c>
      <c r="K33">
        <f>MES_EOD!AI33+MES_EOD!AJ33</f>
        <v>12.6</v>
      </c>
      <c r="L33">
        <f>NDMC_EOD!AI33+NDMC_EOD!AJ33</f>
        <v>51.84</v>
      </c>
      <c r="M33">
        <f>TPDDL_EOD!AI33+TPDDL_EOD!AJ33</f>
        <v>32.979999999999997</v>
      </c>
      <c r="N33">
        <f t="shared" si="0"/>
        <v>202.99999999999997</v>
      </c>
      <c r="O33" s="154">
        <f t="shared" si="1"/>
        <v>0</v>
      </c>
      <c r="P33">
        <v>67.330000000000013</v>
      </c>
      <c r="Q33">
        <v>38.250000000000007</v>
      </c>
      <c r="R33">
        <v>12.600000000000001</v>
      </c>
      <c r="S33">
        <v>51.840000000000011</v>
      </c>
      <c r="T33">
        <v>32.980000000000004</v>
      </c>
      <c r="U33" s="156">
        <f t="shared" si="2"/>
        <v>203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203</v>
      </c>
      <c r="E34">
        <f>PPCL!P34</f>
        <v>0</v>
      </c>
      <c r="F34">
        <f t="shared" si="4"/>
        <v>238</v>
      </c>
      <c r="G34">
        <f t="shared" si="5"/>
        <v>203</v>
      </c>
      <c r="H34" s="154"/>
      <c r="I34">
        <f>BRPL_EOD!AI34+BRPL_EOD!AJ34</f>
        <v>67.33</v>
      </c>
      <c r="J34">
        <f>BYPL_EOD!AI34+BYPL_EOD!AJ34</f>
        <v>38.25</v>
      </c>
      <c r="K34">
        <f>MES_EOD!AI34+MES_EOD!AJ34</f>
        <v>12.6</v>
      </c>
      <c r="L34">
        <f>NDMC_EOD!AI34+NDMC_EOD!AJ34</f>
        <v>52</v>
      </c>
      <c r="M34">
        <f>TPDDL_EOD!AI34+TPDDL_EOD!AJ34</f>
        <v>32.82</v>
      </c>
      <c r="N34">
        <f t="shared" si="0"/>
        <v>203</v>
      </c>
      <c r="O34" s="154">
        <f t="shared" si="1"/>
        <v>0</v>
      </c>
      <c r="P34">
        <v>67.33</v>
      </c>
      <c r="Q34">
        <v>38.25</v>
      </c>
      <c r="R34">
        <v>12.6</v>
      </c>
      <c r="S34">
        <v>52</v>
      </c>
      <c r="T34">
        <v>32.82</v>
      </c>
      <c r="U34" s="156">
        <f t="shared" si="2"/>
        <v>203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203</v>
      </c>
      <c r="E35">
        <f>PPCL!P35</f>
        <v>0</v>
      </c>
      <c r="F35">
        <f t="shared" si="4"/>
        <v>238</v>
      </c>
      <c r="G35">
        <f t="shared" si="5"/>
        <v>203</v>
      </c>
      <c r="H35" s="154"/>
      <c r="I35">
        <f>BRPL_EOD!AI35+BRPL_EOD!AJ35</f>
        <v>67.33</v>
      </c>
      <c r="J35">
        <f>BYPL_EOD!AI35+BYPL_EOD!AJ35</f>
        <v>30.13</v>
      </c>
      <c r="K35">
        <f>MES_EOD!AI35+MES_EOD!AJ35</f>
        <v>12.6</v>
      </c>
      <c r="L35">
        <f>NDMC_EOD!AI35+NDMC_EOD!AJ35</f>
        <v>56.8</v>
      </c>
      <c r="M35">
        <f>TPDDL_EOD!AI35+TPDDL_EOD!AJ35</f>
        <v>36.14</v>
      </c>
      <c r="N35">
        <f t="shared" si="0"/>
        <v>203</v>
      </c>
      <c r="O35" s="154">
        <f t="shared" si="1"/>
        <v>0</v>
      </c>
      <c r="P35">
        <v>67.33</v>
      </c>
      <c r="Q35">
        <v>30.13</v>
      </c>
      <c r="R35">
        <v>12.6</v>
      </c>
      <c r="S35">
        <v>56.8</v>
      </c>
      <c r="T35">
        <v>36.14</v>
      </c>
      <c r="U35" s="156">
        <f t="shared" si="2"/>
        <v>203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203</v>
      </c>
      <c r="E36">
        <f>PPCL!P36</f>
        <v>0</v>
      </c>
      <c r="F36">
        <f t="shared" si="4"/>
        <v>238</v>
      </c>
      <c r="G36">
        <f t="shared" si="5"/>
        <v>203</v>
      </c>
      <c r="H36" s="154"/>
      <c r="I36">
        <f>BRPL_EOD!AI36+BRPL_EOD!AJ36</f>
        <v>67.33</v>
      </c>
      <c r="J36">
        <f>BYPL_EOD!AI36+BYPL_EOD!AJ36</f>
        <v>38.25</v>
      </c>
      <c r="K36">
        <f>MES_EOD!AI36+MES_EOD!AJ36</f>
        <v>12.6</v>
      </c>
      <c r="L36">
        <f>NDMC_EOD!AI36+NDMC_EOD!AJ36</f>
        <v>55</v>
      </c>
      <c r="M36">
        <f>TPDDL_EOD!AI36+TPDDL_EOD!AJ36</f>
        <v>29.82</v>
      </c>
      <c r="N36">
        <f t="shared" si="0"/>
        <v>203</v>
      </c>
      <c r="O36" s="154">
        <f t="shared" si="1"/>
        <v>0</v>
      </c>
      <c r="P36">
        <v>67.33</v>
      </c>
      <c r="Q36">
        <v>38.25</v>
      </c>
      <c r="R36">
        <v>12.6</v>
      </c>
      <c r="S36">
        <v>55</v>
      </c>
      <c r="T36">
        <v>29.82</v>
      </c>
      <c r="U36" s="156">
        <f t="shared" si="2"/>
        <v>203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203</v>
      </c>
      <c r="E37">
        <f>PPCL!P37</f>
        <v>0</v>
      </c>
      <c r="F37">
        <f t="shared" si="4"/>
        <v>238</v>
      </c>
      <c r="G37">
        <f t="shared" si="5"/>
        <v>203</v>
      </c>
      <c r="H37" s="154"/>
      <c r="I37">
        <f>BRPL_EOD!AI37+BRPL_EOD!AJ37</f>
        <v>67.33</v>
      </c>
      <c r="J37">
        <f>BYPL_EOD!AI37+BYPL_EOD!AJ37</f>
        <v>38.25</v>
      </c>
      <c r="K37">
        <f>MES_EOD!AI37+MES_EOD!AJ37</f>
        <v>14.42</v>
      </c>
      <c r="L37">
        <f>NDMC_EOD!AI37+NDMC_EOD!AJ37</f>
        <v>51</v>
      </c>
      <c r="M37">
        <f>TPDDL_EOD!AI37+TPDDL_EOD!AJ37</f>
        <v>32</v>
      </c>
      <c r="N37">
        <f t="shared" si="0"/>
        <v>203</v>
      </c>
      <c r="O37" s="154">
        <f t="shared" si="1"/>
        <v>0</v>
      </c>
      <c r="P37">
        <v>67.33</v>
      </c>
      <c r="Q37">
        <v>38.25</v>
      </c>
      <c r="R37">
        <v>14.42</v>
      </c>
      <c r="S37">
        <v>51</v>
      </c>
      <c r="T37">
        <v>32</v>
      </c>
      <c r="U37" s="156">
        <f t="shared" si="2"/>
        <v>203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203</v>
      </c>
      <c r="E38">
        <f>PPCL!P38</f>
        <v>0</v>
      </c>
      <c r="F38">
        <f t="shared" si="4"/>
        <v>238</v>
      </c>
      <c r="G38">
        <f t="shared" si="5"/>
        <v>203</v>
      </c>
      <c r="H38" s="154"/>
      <c r="I38">
        <f>BRPL_EOD!AI38+BRPL_EOD!AJ38</f>
        <v>67.33</v>
      </c>
      <c r="J38">
        <f>BYPL_EOD!AI38+BYPL_EOD!AJ38</f>
        <v>38.25</v>
      </c>
      <c r="K38">
        <f>MES_EOD!AI38+MES_EOD!AJ38</f>
        <v>12.6</v>
      </c>
      <c r="L38">
        <f>NDMC_EOD!AI38+NDMC_EOD!AJ38</f>
        <v>51.84</v>
      </c>
      <c r="M38">
        <f>TPDDL_EOD!AI38+TPDDL_EOD!AJ38</f>
        <v>32.979999999999997</v>
      </c>
      <c r="N38">
        <f t="shared" si="0"/>
        <v>202.99999999999997</v>
      </c>
      <c r="O38" s="154">
        <f t="shared" si="1"/>
        <v>0</v>
      </c>
      <c r="P38">
        <v>67.330000000000013</v>
      </c>
      <c r="Q38">
        <v>38.250000000000007</v>
      </c>
      <c r="R38">
        <v>12.600000000000001</v>
      </c>
      <c r="S38">
        <v>51.840000000000011</v>
      </c>
      <c r="T38">
        <v>32.980000000000004</v>
      </c>
      <c r="U38" s="156">
        <f t="shared" si="2"/>
        <v>203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203</v>
      </c>
      <c r="E39">
        <f>PPCL!P39</f>
        <v>0</v>
      </c>
      <c r="F39">
        <f t="shared" si="4"/>
        <v>238</v>
      </c>
      <c r="G39">
        <f t="shared" si="5"/>
        <v>203</v>
      </c>
      <c r="H39" s="154"/>
      <c r="I39">
        <f>BRPL_EOD!AI39+BRPL_EOD!AJ39</f>
        <v>67.33</v>
      </c>
      <c r="J39">
        <f>BYPL_EOD!AI39+BYPL_EOD!AJ39</f>
        <v>38.25</v>
      </c>
      <c r="K39">
        <f>MES_EOD!AI39+MES_EOD!AJ39</f>
        <v>12.6</v>
      </c>
      <c r="L39">
        <f>NDMC_EOD!AI39+NDMC_EOD!AJ39</f>
        <v>60</v>
      </c>
      <c r="M39">
        <f>TPDDL_EOD!AI39+TPDDL_EOD!AJ39</f>
        <v>24.82</v>
      </c>
      <c r="N39">
        <f t="shared" si="0"/>
        <v>203</v>
      </c>
      <c r="O39" s="154">
        <f t="shared" si="1"/>
        <v>0</v>
      </c>
      <c r="P39">
        <v>67.33</v>
      </c>
      <c r="Q39">
        <v>38.25</v>
      </c>
      <c r="R39">
        <v>12.6</v>
      </c>
      <c r="S39">
        <v>60</v>
      </c>
      <c r="T39">
        <v>24.82</v>
      </c>
      <c r="U39" s="156">
        <f t="shared" si="2"/>
        <v>203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203</v>
      </c>
      <c r="E40">
        <f>PPCL!P40</f>
        <v>0</v>
      </c>
      <c r="F40">
        <f t="shared" si="4"/>
        <v>238</v>
      </c>
      <c r="G40">
        <f t="shared" si="5"/>
        <v>203</v>
      </c>
      <c r="H40" s="154"/>
      <c r="I40">
        <f>BRPL_EOD!AI40+BRPL_EOD!AJ40</f>
        <v>67.33</v>
      </c>
      <c r="J40">
        <f>BYPL_EOD!AI40+BYPL_EOD!AJ40</f>
        <v>38.25</v>
      </c>
      <c r="K40">
        <f>MES_EOD!AI40+MES_EOD!AJ40</f>
        <v>12.6</v>
      </c>
      <c r="L40">
        <f>NDMC_EOD!AI40+NDMC_EOD!AJ40</f>
        <v>60</v>
      </c>
      <c r="M40">
        <f>TPDDL_EOD!AI40+TPDDL_EOD!AJ40</f>
        <v>24.82</v>
      </c>
      <c r="N40">
        <f t="shared" si="0"/>
        <v>203</v>
      </c>
      <c r="O40" s="154">
        <f t="shared" si="1"/>
        <v>0</v>
      </c>
      <c r="P40">
        <v>67.33</v>
      </c>
      <c r="Q40">
        <v>38.25</v>
      </c>
      <c r="R40">
        <v>12.6</v>
      </c>
      <c r="S40">
        <v>60</v>
      </c>
      <c r="T40">
        <v>24.82</v>
      </c>
      <c r="U40" s="156">
        <f t="shared" si="2"/>
        <v>203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203</v>
      </c>
      <c r="E41">
        <f>PPCL!P41</f>
        <v>0</v>
      </c>
      <c r="F41">
        <f t="shared" si="4"/>
        <v>238</v>
      </c>
      <c r="G41">
        <f t="shared" si="5"/>
        <v>203</v>
      </c>
      <c r="H41" s="154"/>
      <c r="I41">
        <f>BRPL_EOD!AI41+BRPL_EOD!AJ41</f>
        <v>67.33</v>
      </c>
      <c r="J41">
        <f>BYPL_EOD!AI41+BYPL_EOD!AJ41</f>
        <v>38.25</v>
      </c>
      <c r="K41">
        <f>MES_EOD!AI41+MES_EOD!AJ41</f>
        <v>12.6</v>
      </c>
      <c r="L41">
        <f>NDMC_EOD!AI41+NDMC_EOD!AJ41</f>
        <v>60</v>
      </c>
      <c r="M41">
        <f>TPDDL_EOD!AI41+TPDDL_EOD!AJ41</f>
        <v>24.82</v>
      </c>
      <c r="N41">
        <f t="shared" si="0"/>
        <v>203</v>
      </c>
      <c r="O41" s="154">
        <f t="shared" si="1"/>
        <v>0</v>
      </c>
      <c r="P41">
        <v>67.33</v>
      </c>
      <c r="Q41">
        <v>38.25</v>
      </c>
      <c r="R41">
        <v>12.6</v>
      </c>
      <c r="S41">
        <v>60</v>
      </c>
      <c r="T41">
        <v>24.82</v>
      </c>
      <c r="U41" s="156">
        <f t="shared" si="2"/>
        <v>203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203</v>
      </c>
      <c r="E42">
        <f>PPCL!P42</f>
        <v>0</v>
      </c>
      <c r="F42">
        <f t="shared" si="4"/>
        <v>238</v>
      </c>
      <c r="G42">
        <f t="shared" si="5"/>
        <v>203</v>
      </c>
      <c r="H42" s="154"/>
      <c r="I42">
        <f>BRPL_EOD!AI42+BRPL_EOD!AJ42</f>
        <v>67.33</v>
      </c>
      <c r="J42">
        <f>BYPL_EOD!AI42+BYPL_EOD!AJ42</f>
        <v>38.25</v>
      </c>
      <c r="K42">
        <f>MES_EOD!AI42+MES_EOD!AJ42</f>
        <v>12.6</v>
      </c>
      <c r="L42">
        <f>NDMC_EOD!AI42+NDMC_EOD!AJ42</f>
        <v>60</v>
      </c>
      <c r="M42">
        <f>TPDDL_EOD!AI42+TPDDL_EOD!AJ42</f>
        <v>24.82</v>
      </c>
      <c r="N42">
        <f t="shared" si="0"/>
        <v>203</v>
      </c>
      <c r="O42" s="154">
        <f t="shared" si="1"/>
        <v>0</v>
      </c>
      <c r="P42">
        <v>67.33</v>
      </c>
      <c r="Q42">
        <v>38.25</v>
      </c>
      <c r="R42">
        <v>12.6</v>
      </c>
      <c r="S42">
        <v>60</v>
      </c>
      <c r="T42">
        <v>24.82</v>
      </c>
      <c r="U42" s="156">
        <f t="shared" si="2"/>
        <v>203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203</v>
      </c>
      <c r="E43">
        <f>PPCL!P43</f>
        <v>0</v>
      </c>
      <c r="F43">
        <f t="shared" si="4"/>
        <v>238</v>
      </c>
      <c r="G43">
        <f t="shared" si="5"/>
        <v>203</v>
      </c>
      <c r="H43" s="154"/>
      <c r="I43">
        <f>BRPL_EOD!AI43+BRPL_EOD!AJ43</f>
        <v>67.33</v>
      </c>
      <c r="J43">
        <f>BYPL_EOD!AI43+BYPL_EOD!AJ43</f>
        <v>38.25</v>
      </c>
      <c r="K43">
        <f>MES_EOD!AI43+MES_EOD!AJ43</f>
        <v>13.6</v>
      </c>
      <c r="L43">
        <f>NDMC_EOD!AI43+NDMC_EOD!AJ43</f>
        <v>60</v>
      </c>
      <c r="M43">
        <f>TPDDL_EOD!AI43+TPDDL_EOD!AJ43</f>
        <v>23.82</v>
      </c>
      <c r="N43">
        <f t="shared" si="0"/>
        <v>203</v>
      </c>
      <c r="O43" s="154">
        <f t="shared" si="1"/>
        <v>0</v>
      </c>
      <c r="P43">
        <v>67.33</v>
      </c>
      <c r="Q43">
        <v>38.25</v>
      </c>
      <c r="R43">
        <v>13.6</v>
      </c>
      <c r="S43">
        <v>60</v>
      </c>
      <c r="T43">
        <v>23.82</v>
      </c>
      <c r="U43" s="156">
        <f t="shared" si="2"/>
        <v>203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203</v>
      </c>
      <c r="E44">
        <f>PPCL!P44</f>
        <v>0</v>
      </c>
      <c r="F44">
        <f t="shared" si="4"/>
        <v>238</v>
      </c>
      <c r="G44">
        <f t="shared" si="5"/>
        <v>203</v>
      </c>
      <c r="H44" s="154"/>
      <c r="I44">
        <f>BRPL_EOD!AI44+BRPL_EOD!AJ44</f>
        <v>67.33</v>
      </c>
      <c r="J44">
        <f>BYPL_EOD!AI44+BYPL_EOD!AJ44</f>
        <v>38.25</v>
      </c>
      <c r="K44">
        <f>MES_EOD!AI44+MES_EOD!AJ44</f>
        <v>12.6</v>
      </c>
      <c r="L44">
        <f>NDMC_EOD!AI44+NDMC_EOD!AJ44</f>
        <v>60</v>
      </c>
      <c r="M44">
        <f>TPDDL_EOD!AI44+TPDDL_EOD!AJ44</f>
        <v>24.82</v>
      </c>
      <c r="N44">
        <f t="shared" si="0"/>
        <v>203</v>
      </c>
      <c r="O44" s="154">
        <f t="shared" si="1"/>
        <v>0</v>
      </c>
      <c r="P44">
        <v>67.33</v>
      </c>
      <c r="Q44">
        <v>38.25</v>
      </c>
      <c r="R44">
        <v>12.6</v>
      </c>
      <c r="S44">
        <v>60</v>
      </c>
      <c r="T44">
        <v>24.82</v>
      </c>
      <c r="U44" s="156">
        <f t="shared" si="2"/>
        <v>203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203</v>
      </c>
      <c r="E45">
        <f>PPCL!P45</f>
        <v>0</v>
      </c>
      <c r="F45">
        <f t="shared" si="4"/>
        <v>238</v>
      </c>
      <c r="G45">
        <f t="shared" si="5"/>
        <v>203</v>
      </c>
      <c r="H45" s="154"/>
      <c r="I45">
        <f>BRPL_EOD!AI45+BRPL_EOD!AJ45</f>
        <v>67.33</v>
      </c>
      <c r="J45">
        <f>BYPL_EOD!AI45+BYPL_EOD!AJ45</f>
        <v>38.25</v>
      </c>
      <c r="K45">
        <f>MES_EOD!AI45+MES_EOD!AJ45</f>
        <v>12.6</v>
      </c>
      <c r="L45">
        <f>NDMC_EOD!AI45+NDMC_EOD!AJ45</f>
        <v>51.84</v>
      </c>
      <c r="M45">
        <f>TPDDL_EOD!AI45+TPDDL_EOD!AJ45</f>
        <v>32.979999999999997</v>
      </c>
      <c r="N45">
        <f t="shared" si="0"/>
        <v>202.99999999999997</v>
      </c>
      <c r="O45" s="154">
        <f t="shared" si="1"/>
        <v>0</v>
      </c>
      <c r="P45">
        <v>67.330000000000013</v>
      </c>
      <c r="Q45">
        <v>38.250000000000007</v>
      </c>
      <c r="R45">
        <v>12.600000000000001</v>
      </c>
      <c r="S45">
        <v>51.840000000000011</v>
      </c>
      <c r="T45">
        <v>32.980000000000004</v>
      </c>
      <c r="U45" s="156">
        <f t="shared" si="2"/>
        <v>203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203</v>
      </c>
      <c r="E46">
        <f>PPCL!P46</f>
        <v>0</v>
      </c>
      <c r="F46">
        <f t="shared" si="4"/>
        <v>238</v>
      </c>
      <c r="G46">
        <f t="shared" si="5"/>
        <v>203</v>
      </c>
      <c r="H46" s="154"/>
      <c r="I46">
        <f>BRPL_EOD!AI46+BRPL_EOD!AJ46</f>
        <v>67.33</v>
      </c>
      <c r="J46">
        <f>BYPL_EOD!AI46+BYPL_EOD!AJ46</f>
        <v>38.25</v>
      </c>
      <c r="K46">
        <f>MES_EOD!AI46+MES_EOD!AJ46</f>
        <v>12.6</v>
      </c>
      <c r="L46">
        <f>NDMC_EOD!AI46+NDMC_EOD!AJ46</f>
        <v>51.84</v>
      </c>
      <c r="M46">
        <f>TPDDL_EOD!AI46+TPDDL_EOD!AJ46</f>
        <v>32.979999999999997</v>
      </c>
      <c r="N46">
        <f t="shared" si="0"/>
        <v>202.99999999999997</v>
      </c>
      <c r="O46" s="154">
        <f t="shared" si="1"/>
        <v>0</v>
      </c>
      <c r="P46">
        <v>67.330000000000013</v>
      </c>
      <c r="Q46">
        <v>38.250000000000007</v>
      </c>
      <c r="R46">
        <v>12.600000000000001</v>
      </c>
      <c r="S46">
        <v>51.840000000000011</v>
      </c>
      <c r="T46">
        <v>32.980000000000004</v>
      </c>
      <c r="U46" s="156">
        <f t="shared" si="2"/>
        <v>203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203</v>
      </c>
      <c r="E47">
        <f>PPCL!P47</f>
        <v>0</v>
      </c>
      <c r="F47">
        <f t="shared" si="4"/>
        <v>238</v>
      </c>
      <c r="G47">
        <f t="shared" si="5"/>
        <v>203</v>
      </c>
      <c r="H47" s="154"/>
      <c r="I47">
        <f>BRPL_EOD!AI47+BRPL_EOD!AJ47</f>
        <v>67.33</v>
      </c>
      <c r="J47">
        <f>BYPL_EOD!AI47+BYPL_EOD!AJ47</f>
        <v>38.25</v>
      </c>
      <c r="K47">
        <f>MES_EOD!AI47+MES_EOD!AJ47</f>
        <v>12.6</v>
      </c>
      <c r="L47">
        <f>NDMC_EOD!AI47+NDMC_EOD!AJ47</f>
        <v>51.84</v>
      </c>
      <c r="M47">
        <f>TPDDL_EOD!AI47+TPDDL_EOD!AJ47</f>
        <v>32.979999999999997</v>
      </c>
      <c r="N47">
        <f t="shared" si="0"/>
        <v>202.99999999999997</v>
      </c>
      <c r="O47" s="154">
        <f t="shared" si="1"/>
        <v>0</v>
      </c>
      <c r="P47">
        <v>67.330000000000013</v>
      </c>
      <c r="Q47">
        <v>38.250000000000007</v>
      </c>
      <c r="R47">
        <v>12.600000000000001</v>
      </c>
      <c r="S47">
        <v>51.840000000000011</v>
      </c>
      <c r="T47">
        <v>32.980000000000004</v>
      </c>
      <c r="U47" s="156">
        <f t="shared" si="2"/>
        <v>203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203</v>
      </c>
      <c r="E48">
        <f>PPCL!P48</f>
        <v>0</v>
      </c>
      <c r="F48">
        <f t="shared" si="4"/>
        <v>238</v>
      </c>
      <c r="G48">
        <f t="shared" si="5"/>
        <v>203</v>
      </c>
      <c r="H48" s="154"/>
      <c r="I48">
        <f>BRPL_EOD!AI48+BRPL_EOD!AJ48</f>
        <v>67.33</v>
      </c>
      <c r="J48">
        <f>BYPL_EOD!AI48+BYPL_EOD!AJ48</f>
        <v>38.25</v>
      </c>
      <c r="K48">
        <f>MES_EOD!AI48+MES_EOD!AJ48</f>
        <v>12.6</v>
      </c>
      <c r="L48">
        <f>NDMC_EOD!AI48+NDMC_EOD!AJ48</f>
        <v>51.84</v>
      </c>
      <c r="M48">
        <f>TPDDL_EOD!AI48+TPDDL_EOD!AJ48</f>
        <v>32.979999999999997</v>
      </c>
      <c r="N48">
        <f t="shared" si="0"/>
        <v>202.99999999999997</v>
      </c>
      <c r="O48" s="154">
        <f t="shared" si="1"/>
        <v>0</v>
      </c>
      <c r="P48">
        <v>67.330000000000013</v>
      </c>
      <c r="Q48">
        <v>38.250000000000007</v>
      </c>
      <c r="R48">
        <v>12.600000000000001</v>
      </c>
      <c r="S48">
        <v>51.840000000000011</v>
      </c>
      <c r="T48">
        <v>32.980000000000004</v>
      </c>
      <c r="U48" s="156">
        <f t="shared" si="2"/>
        <v>203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203</v>
      </c>
      <c r="E49">
        <f>PPCL!P49</f>
        <v>0</v>
      </c>
      <c r="F49">
        <f t="shared" si="4"/>
        <v>238</v>
      </c>
      <c r="G49">
        <f t="shared" si="5"/>
        <v>203</v>
      </c>
      <c r="H49" s="154"/>
      <c r="I49">
        <f>BRPL_EOD!AI49+BRPL_EOD!AJ49</f>
        <v>67.33</v>
      </c>
      <c r="J49">
        <f>BYPL_EOD!AI49+BYPL_EOD!AJ49</f>
        <v>38.25</v>
      </c>
      <c r="K49">
        <f>MES_EOD!AI49+MES_EOD!AJ49</f>
        <v>13.6</v>
      </c>
      <c r="L49">
        <f>NDMC_EOD!AI49+NDMC_EOD!AJ49</f>
        <v>51.23</v>
      </c>
      <c r="M49">
        <f>TPDDL_EOD!AI49+TPDDL_EOD!AJ49</f>
        <v>32.6</v>
      </c>
      <c r="N49">
        <f t="shared" si="0"/>
        <v>203.01</v>
      </c>
      <c r="O49" s="154">
        <f t="shared" si="1"/>
        <v>-9.9999999999909051E-3</v>
      </c>
      <c r="P49">
        <v>67.326683414610116</v>
      </c>
      <c r="Q49">
        <v>38.248115856361757</v>
      </c>
      <c r="R49">
        <v>13.599330082261957</v>
      </c>
      <c r="S49">
        <v>51.227476478991179</v>
      </c>
      <c r="T49">
        <v>32.598394167774991</v>
      </c>
      <c r="U49" s="156">
        <f t="shared" si="2"/>
        <v>203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203</v>
      </c>
      <c r="E50">
        <f>PPCL!P50</f>
        <v>0</v>
      </c>
      <c r="F50">
        <f t="shared" si="4"/>
        <v>238</v>
      </c>
      <c r="G50">
        <f t="shared" si="5"/>
        <v>203</v>
      </c>
      <c r="H50" s="154"/>
      <c r="I50">
        <f>BRPL_EOD!AI50+BRPL_EOD!AJ50</f>
        <v>67.33</v>
      </c>
      <c r="J50">
        <f>BYPL_EOD!AI50+BYPL_EOD!AJ50</f>
        <v>38.25</v>
      </c>
      <c r="K50">
        <f>MES_EOD!AI50+MES_EOD!AJ50</f>
        <v>12.6</v>
      </c>
      <c r="L50">
        <f>NDMC_EOD!AI50+NDMC_EOD!AJ50</f>
        <v>51.84</v>
      </c>
      <c r="M50">
        <f>TPDDL_EOD!AI50+TPDDL_EOD!AJ50</f>
        <v>32.979999999999997</v>
      </c>
      <c r="N50">
        <f t="shared" si="0"/>
        <v>202.99999999999997</v>
      </c>
      <c r="O50" s="154">
        <f t="shared" si="1"/>
        <v>0</v>
      </c>
      <c r="P50">
        <v>67.330000000000013</v>
      </c>
      <c r="Q50">
        <v>38.250000000000007</v>
      </c>
      <c r="R50">
        <v>12.600000000000001</v>
      </c>
      <c r="S50">
        <v>51.840000000000011</v>
      </c>
      <c r="T50">
        <v>32.980000000000004</v>
      </c>
      <c r="U50" s="156">
        <f t="shared" si="2"/>
        <v>203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203</v>
      </c>
      <c r="E51">
        <f>PPCL!P51</f>
        <v>0</v>
      </c>
      <c r="F51">
        <f t="shared" si="4"/>
        <v>238</v>
      </c>
      <c r="G51">
        <f t="shared" si="5"/>
        <v>203</v>
      </c>
      <c r="H51" s="154"/>
      <c r="I51">
        <f>BRPL_EOD!AI51+BRPL_EOD!AJ51</f>
        <v>67.33</v>
      </c>
      <c r="J51">
        <f>BYPL_EOD!AI51+BYPL_EOD!AJ51</f>
        <v>38.25</v>
      </c>
      <c r="K51">
        <f>MES_EOD!AI51+MES_EOD!AJ51</f>
        <v>12.6</v>
      </c>
      <c r="L51">
        <f>NDMC_EOD!AI51+NDMC_EOD!AJ51</f>
        <v>51.84</v>
      </c>
      <c r="M51">
        <f>TPDDL_EOD!AI51+TPDDL_EOD!AJ51</f>
        <v>32.979999999999997</v>
      </c>
      <c r="N51">
        <f t="shared" si="0"/>
        <v>202.99999999999997</v>
      </c>
      <c r="O51" s="154">
        <f t="shared" si="1"/>
        <v>0</v>
      </c>
      <c r="P51">
        <v>67.330000000000013</v>
      </c>
      <c r="Q51">
        <v>38.250000000000007</v>
      </c>
      <c r="R51">
        <v>12.600000000000001</v>
      </c>
      <c r="S51">
        <v>51.840000000000011</v>
      </c>
      <c r="T51">
        <v>32.980000000000004</v>
      </c>
      <c r="U51" s="156">
        <f t="shared" si="2"/>
        <v>203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203</v>
      </c>
      <c r="E52">
        <f>PPCL!P52</f>
        <v>0</v>
      </c>
      <c r="F52">
        <f t="shared" si="4"/>
        <v>238</v>
      </c>
      <c r="G52">
        <f t="shared" si="5"/>
        <v>203</v>
      </c>
      <c r="H52" s="154"/>
      <c r="I52">
        <f>BRPL_EOD!AI52+BRPL_EOD!AJ52</f>
        <v>67.33</v>
      </c>
      <c r="J52">
        <f>BYPL_EOD!AI52+BYPL_EOD!AJ52</f>
        <v>38.25</v>
      </c>
      <c r="K52">
        <f>MES_EOD!AI52+MES_EOD!AJ52</f>
        <v>12.6</v>
      </c>
      <c r="L52">
        <f>NDMC_EOD!AI52+NDMC_EOD!AJ52</f>
        <v>51.84</v>
      </c>
      <c r="M52">
        <f>TPDDL_EOD!AI52+TPDDL_EOD!AJ52</f>
        <v>32.979999999999997</v>
      </c>
      <c r="N52">
        <f t="shared" si="0"/>
        <v>202.99999999999997</v>
      </c>
      <c r="O52" s="154">
        <f t="shared" si="1"/>
        <v>0</v>
      </c>
      <c r="P52">
        <v>67.330000000000013</v>
      </c>
      <c r="Q52">
        <v>38.250000000000007</v>
      </c>
      <c r="R52">
        <v>12.600000000000001</v>
      </c>
      <c r="S52">
        <v>51.840000000000011</v>
      </c>
      <c r="T52">
        <v>32.980000000000004</v>
      </c>
      <c r="U52" s="156">
        <f t="shared" si="2"/>
        <v>203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203</v>
      </c>
      <c r="E53">
        <f>PPCL!P53</f>
        <v>0</v>
      </c>
      <c r="F53">
        <f t="shared" si="4"/>
        <v>238</v>
      </c>
      <c r="G53">
        <f t="shared" si="5"/>
        <v>203</v>
      </c>
      <c r="H53" s="154"/>
      <c r="I53">
        <f>BRPL_EOD!AI53+BRPL_EOD!AJ53</f>
        <v>67.33</v>
      </c>
      <c r="J53">
        <f>BYPL_EOD!AI53+BYPL_EOD!AJ53</f>
        <v>38.25</v>
      </c>
      <c r="K53">
        <f>MES_EOD!AI53+MES_EOD!AJ53</f>
        <v>12.6</v>
      </c>
      <c r="L53">
        <f>NDMC_EOD!AI53+NDMC_EOD!AJ53</f>
        <v>52</v>
      </c>
      <c r="M53">
        <f>TPDDL_EOD!AI53+TPDDL_EOD!AJ53</f>
        <v>32.82</v>
      </c>
      <c r="N53">
        <f t="shared" si="0"/>
        <v>203</v>
      </c>
      <c r="O53" s="154">
        <f t="shared" si="1"/>
        <v>0</v>
      </c>
      <c r="P53">
        <v>67.33</v>
      </c>
      <c r="Q53">
        <v>38.25</v>
      </c>
      <c r="R53">
        <v>12.6</v>
      </c>
      <c r="S53">
        <v>52</v>
      </c>
      <c r="T53">
        <v>32.82</v>
      </c>
      <c r="U53" s="156">
        <f t="shared" si="2"/>
        <v>203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203</v>
      </c>
      <c r="E54">
        <f>PPCL!P54</f>
        <v>0</v>
      </c>
      <c r="F54">
        <f t="shared" si="4"/>
        <v>238</v>
      </c>
      <c r="G54">
        <f t="shared" si="5"/>
        <v>203</v>
      </c>
      <c r="H54" s="154"/>
      <c r="I54">
        <f>BRPL_EOD!AI54+BRPL_EOD!AJ54</f>
        <v>67.33</v>
      </c>
      <c r="J54">
        <f>BYPL_EOD!AI54+BYPL_EOD!AJ54</f>
        <v>38.25</v>
      </c>
      <c r="K54">
        <f>MES_EOD!AI54+MES_EOD!AJ54</f>
        <v>12.6</v>
      </c>
      <c r="L54">
        <f>NDMC_EOD!AI54+NDMC_EOD!AJ54</f>
        <v>52</v>
      </c>
      <c r="M54">
        <f>TPDDL_EOD!AI54+TPDDL_EOD!AJ54</f>
        <v>32.82</v>
      </c>
      <c r="N54">
        <f t="shared" si="0"/>
        <v>203</v>
      </c>
      <c r="O54" s="154">
        <f t="shared" si="1"/>
        <v>0</v>
      </c>
      <c r="P54">
        <v>67.33</v>
      </c>
      <c r="Q54">
        <v>38.25</v>
      </c>
      <c r="R54">
        <v>12.6</v>
      </c>
      <c r="S54">
        <v>52</v>
      </c>
      <c r="T54">
        <v>32.82</v>
      </c>
      <c r="U54" s="156">
        <f t="shared" si="2"/>
        <v>203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203</v>
      </c>
      <c r="E55">
        <f>PPCL!P55</f>
        <v>0</v>
      </c>
      <c r="F55">
        <f t="shared" si="4"/>
        <v>238</v>
      </c>
      <c r="G55">
        <f t="shared" si="5"/>
        <v>203</v>
      </c>
      <c r="H55" s="154"/>
      <c r="I55">
        <f>BRPL_EOD!AI55+BRPL_EOD!AJ55</f>
        <v>67.33</v>
      </c>
      <c r="J55">
        <f>BYPL_EOD!AI55+BYPL_EOD!AJ55</f>
        <v>38.25</v>
      </c>
      <c r="K55">
        <f>MES_EOD!AI55+MES_EOD!AJ55</f>
        <v>14.42</v>
      </c>
      <c r="L55">
        <f>NDMC_EOD!AI55+NDMC_EOD!AJ55</f>
        <v>51</v>
      </c>
      <c r="M55">
        <f>TPDDL_EOD!AI55+TPDDL_EOD!AJ55</f>
        <v>32</v>
      </c>
      <c r="N55">
        <f t="shared" si="0"/>
        <v>203</v>
      </c>
      <c r="O55" s="154">
        <f t="shared" si="1"/>
        <v>0</v>
      </c>
      <c r="P55">
        <v>67.33</v>
      </c>
      <c r="Q55">
        <v>38.25</v>
      </c>
      <c r="R55">
        <v>14.42</v>
      </c>
      <c r="S55">
        <v>51</v>
      </c>
      <c r="T55">
        <v>32</v>
      </c>
      <c r="U55" s="156">
        <f t="shared" si="2"/>
        <v>203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203</v>
      </c>
      <c r="E56">
        <f>PPCL!P56</f>
        <v>0</v>
      </c>
      <c r="F56">
        <f t="shared" si="4"/>
        <v>238</v>
      </c>
      <c r="G56">
        <f t="shared" si="5"/>
        <v>203</v>
      </c>
      <c r="H56" s="154"/>
      <c r="I56">
        <f>BRPL_EOD!AI56+BRPL_EOD!AJ56</f>
        <v>67.33</v>
      </c>
      <c r="J56">
        <f>BYPL_EOD!AI56+BYPL_EOD!AJ56</f>
        <v>38.25</v>
      </c>
      <c r="K56">
        <f>MES_EOD!AI56+MES_EOD!AJ56</f>
        <v>12.6</v>
      </c>
      <c r="L56">
        <f>NDMC_EOD!AI56+NDMC_EOD!AJ56</f>
        <v>52</v>
      </c>
      <c r="M56">
        <f>TPDDL_EOD!AI56+TPDDL_EOD!AJ56</f>
        <v>32.82</v>
      </c>
      <c r="N56">
        <f t="shared" si="0"/>
        <v>203</v>
      </c>
      <c r="O56" s="154">
        <f t="shared" si="1"/>
        <v>0</v>
      </c>
      <c r="P56">
        <v>67.33</v>
      </c>
      <c r="Q56">
        <v>38.25</v>
      </c>
      <c r="R56">
        <v>12.6</v>
      </c>
      <c r="S56">
        <v>52</v>
      </c>
      <c r="T56">
        <v>32.82</v>
      </c>
      <c r="U56" s="156">
        <f t="shared" si="2"/>
        <v>203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203</v>
      </c>
      <c r="E57">
        <f>PPCL!P57</f>
        <v>0</v>
      </c>
      <c r="F57">
        <f t="shared" si="4"/>
        <v>238</v>
      </c>
      <c r="G57">
        <f t="shared" si="5"/>
        <v>203</v>
      </c>
      <c r="H57" s="154"/>
      <c r="I57">
        <f>BRPL_EOD!AI57+BRPL_EOD!AJ57</f>
        <v>67.33</v>
      </c>
      <c r="J57">
        <f>BYPL_EOD!AI57+BYPL_EOD!AJ57</f>
        <v>38.25</v>
      </c>
      <c r="K57">
        <f>MES_EOD!AI57+MES_EOD!AJ57</f>
        <v>12.6</v>
      </c>
      <c r="L57">
        <f>NDMC_EOD!AI57+NDMC_EOD!AJ57</f>
        <v>52</v>
      </c>
      <c r="M57">
        <f>TPDDL_EOD!AI57+TPDDL_EOD!AJ57</f>
        <v>32.82</v>
      </c>
      <c r="N57">
        <f t="shared" si="0"/>
        <v>203</v>
      </c>
      <c r="O57" s="154">
        <f t="shared" si="1"/>
        <v>0</v>
      </c>
      <c r="P57">
        <v>67.33</v>
      </c>
      <c r="Q57">
        <v>38.25</v>
      </c>
      <c r="R57">
        <v>12.6</v>
      </c>
      <c r="S57">
        <v>52</v>
      </c>
      <c r="T57">
        <v>32.82</v>
      </c>
      <c r="U57" s="156">
        <f t="shared" si="2"/>
        <v>203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203</v>
      </c>
      <c r="E58">
        <f>PPCL!P58</f>
        <v>0</v>
      </c>
      <c r="F58">
        <f t="shared" si="4"/>
        <v>238</v>
      </c>
      <c r="G58">
        <f t="shared" si="5"/>
        <v>203</v>
      </c>
      <c r="H58" s="154"/>
      <c r="I58">
        <f>BRPL_EOD!AI58+BRPL_EOD!AJ58</f>
        <v>67.33</v>
      </c>
      <c r="J58">
        <f>BYPL_EOD!AI58+BYPL_EOD!AJ58</f>
        <v>38.25</v>
      </c>
      <c r="K58">
        <f>MES_EOD!AI58+MES_EOD!AJ58</f>
        <v>12.6</v>
      </c>
      <c r="L58">
        <f>NDMC_EOD!AI58+NDMC_EOD!AJ58</f>
        <v>52</v>
      </c>
      <c r="M58">
        <f>TPDDL_EOD!AI58+TPDDL_EOD!AJ58</f>
        <v>32.82</v>
      </c>
      <c r="N58">
        <f t="shared" si="0"/>
        <v>203</v>
      </c>
      <c r="O58" s="154">
        <f t="shared" si="1"/>
        <v>0</v>
      </c>
      <c r="P58">
        <v>67.33</v>
      </c>
      <c r="Q58">
        <v>38.25</v>
      </c>
      <c r="R58">
        <v>12.6</v>
      </c>
      <c r="S58">
        <v>52</v>
      </c>
      <c r="T58">
        <v>32.82</v>
      </c>
      <c r="U58" s="156">
        <f t="shared" si="2"/>
        <v>203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203</v>
      </c>
      <c r="E59">
        <f>PPCL!P59</f>
        <v>0</v>
      </c>
      <c r="F59">
        <f t="shared" si="4"/>
        <v>238</v>
      </c>
      <c r="G59">
        <f t="shared" si="5"/>
        <v>203</v>
      </c>
      <c r="H59" s="154"/>
      <c r="I59">
        <f>BRPL_EOD!AI59+BRPL_EOD!AJ59</f>
        <v>67.33</v>
      </c>
      <c r="J59">
        <f>BYPL_EOD!AI59+BYPL_EOD!AJ59</f>
        <v>38.25</v>
      </c>
      <c r="K59">
        <f>MES_EOD!AI59+MES_EOD!AJ59</f>
        <v>12.6</v>
      </c>
      <c r="L59">
        <f>NDMC_EOD!AI59+NDMC_EOD!AJ59</f>
        <v>52</v>
      </c>
      <c r="M59">
        <f>TPDDL_EOD!AI59+TPDDL_EOD!AJ59</f>
        <v>32.82</v>
      </c>
      <c r="N59">
        <f t="shared" si="0"/>
        <v>203</v>
      </c>
      <c r="O59" s="154">
        <f t="shared" si="1"/>
        <v>0</v>
      </c>
      <c r="P59">
        <v>67.33</v>
      </c>
      <c r="Q59">
        <v>38.25</v>
      </c>
      <c r="R59">
        <v>12.6</v>
      </c>
      <c r="S59">
        <v>52</v>
      </c>
      <c r="T59">
        <v>32.82</v>
      </c>
      <c r="U59" s="156">
        <f t="shared" si="2"/>
        <v>203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203</v>
      </c>
      <c r="E60">
        <f>PPCL!P60</f>
        <v>0</v>
      </c>
      <c r="F60">
        <f t="shared" si="4"/>
        <v>238</v>
      </c>
      <c r="G60">
        <f t="shared" si="5"/>
        <v>203</v>
      </c>
      <c r="H60" s="154"/>
      <c r="I60">
        <f>BRPL_EOD!AI60+BRPL_EOD!AJ60</f>
        <v>67.33</v>
      </c>
      <c r="J60">
        <f>BYPL_EOD!AI60+BYPL_EOD!AJ60</f>
        <v>38.25</v>
      </c>
      <c r="K60">
        <f>MES_EOD!AI60+MES_EOD!AJ60</f>
        <v>12.6</v>
      </c>
      <c r="L60">
        <f>NDMC_EOD!AI60+NDMC_EOD!AJ60</f>
        <v>52</v>
      </c>
      <c r="M60">
        <f>TPDDL_EOD!AI60+TPDDL_EOD!AJ60</f>
        <v>32.82</v>
      </c>
      <c r="N60">
        <f t="shared" si="0"/>
        <v>203</v>
      </c>
      <c r="O60" s="154">
        <f t="shared" si="1"/>
        <v>0</v>
      </c>
      <c r="P60">
        <v>67.33</v>
      </c>
      <c r="Q60">
        <v>38.25</v>
      </c>
      <c r="R60">
        <v>12.6</v>
      </c>
      <c r="S60">
        <v>52</v>
      </c>
      <c r="T60">
        <v>32.82</v>
      </c>
      <c r="U60" s="156">
        <f t="shared" si="2"/>
        <v>203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203</v>
      </c>
      <c r="E61">
        <f>PPCL!P61</f>
        <v>0</v>
      </c>
      <c r="F61">
        <f t="shared" si="4"/>
        <v>238</v>
      </c>
      <c r="G61">
        <f t="shared" si="5"/>
        <v>203</v>
      </c>
      <c r="H61" s="154"/>
      <c r="I61">
        <f>BRPL_EOD!AI61+BRPL_EOD!AJ61</f>
        <v>67.33</v>
      </c>
      <c r="J61">
        <f>BYPL_EOD!AI61+BYPL_EOD!AJ61</f>
        <v>38.25</v>
      </c>
      <c r="K61">
        <f>MES_EOD!AI61+MES_EOD!AJ61</f>
        <v>14.42</v>
      </c>
      <c r="L61">
        <f>NDMC_EOD!AI61+NDMC_EOD!AJ61</f>
        <v>51</v>
      </c>
      <c r="M61">
        <f>TPDDL_EOD!AI61+TPDDL_EOD!AJ61</f>
        <v>32</v>
      </c>
      <c r="N61">
        <f t="shared" si="0"/>
        <v>203</v>
      </c>
      <c r="O61" s="154">
        <f t="shared" si="1"/>
        <v>0</v>
      </c>
      <c r="P61">
        <v>67.33</v>
      </c>
      <c r="Q61">
        <v>38.25</v>
      </c>
      <c r="R61">
        <v>14.42</v>
      </c>
      <c r="S61">
        <v>51</v>
      </c>
      <c r="T61">
        <v>32</v>
      </c>
      <c r="U61" s="156">
        <f t="shared" si="2"/>
        <v>203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203</v>
      </c>
      <c r="E62">
        <f>PPCL!P62</f>
        <v>0</v>
      </c>
      <c r="F62">
        <f t="shared" si="4"/>
        <v>238</v>
      </c>
      <c r="G62">
        <f t="shared" si="5"/>
        <v>203</v>
      </c>
      <c r="H62" s="154"/>
      <c r="I62">
        <f>BRPL_EOD!AI62+BRPL_EOD!AJ62</f>
        <v>67.33</v>
      </c>
      <c r="J62">
        <f>BYPL_EOD!AI62+BYPL_EOD!AJ62</f>
        <v>38.25</v>
      </c>
      <c r="K62">
        <f>MES_EOD!AI62+MES_EOD!AJ62</f>
        <v>12.6</v>
      </c>
      <c r="L62">
        <f>NDMC_EOD!AI62+NDMC_EOD!AJ62</f>
        <v>52</v>
      </c>
      <c r="M62">
        <f>TPDDL_EOD!AI62+TPDDL_EOD!AJ62</f>
        <v>32.82</v>
      </c>
      <c r="N62">
        <f t="shared" si="0"/>
        <v>203</v>
      </c>
      <c r="O62" s="154">
        <f t="shared" si="1"/>
        <v>0</v>
      </c>
      <c r="P62">
        <v>67.33</v>
      </c>
      <c r="Q62">
        <v>38.25</v>
      </c>
      <c r="R62">
        <v>12.6</v>
      </c>
      <c r="S62">
        <v>52</v>
      </c>
      <c r="T62">
        <v>32.82</v>
      </c>
      <c r="U62" s="156">
        <f t="shared" si="2"/>
        <v>203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203</v>
      </c>
      <c r="E63">
        <f>PPCL!P63</f>
        <v>0</v>
      </c>
      <c r="F63">
        <f t="shared" si="4"/>
        <v>238</v>
      </c>
      <c r="G63">
        <f t="shared" si="5"/>
        <v>203</v>
      </c>
      <c r="H63" s="154"/>
      <c r="I63">
        <f>BRPL_EOD!AI63+BRPL_EOD!AJ63</f>
        <v>67.33</v>
      </c>
      <c r="J63">
        <f>BYPL_EOD!AI63+BYPL_EOD!AJ63</f>
        <v>38.25</v>
      </c>
      <c r="K63">
        <f>MES_EOD!AI63+MES_EOD!AJ63</f>
        <v>12.6</v>
      </c>
      <c r="L63">
        <f>NDMC_EOD!AI63+NDMC_EOD!AJ63</f>
        <v>52</v>
      </c>
      <c r="M63">
        <f>TPDDL_EOD!AI63+TPDDL_EOD!AJ63</f>
        <v>32.82</v>
      </c>
      <c r="N63">
        <f t="shared" si="0"/>
        <v>203</v>
      </c>
      <c r="O63" s="154">
        <f t="shared" si="1"/>
        <v>0</v>
      </c>
      <c r="P63">
        <v>67.33</v>
      </c>
      <c r="Q63">
        <v>38.25</v>
      </c>
      <c r="R63">
        <v>12.6</v>
      </c>
      <c r="S63">
        <v>52</v>
      </c>
      <c r="T63">
        <v>32.82</v>
      </c>
      <c r="U63" s="156">
        <f t="shared" si="2"/>
        <v>203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203</v>
      </c>
      <c r="E64">
        <f>PPCL!P64</f>
        <v>0</v>
      </c>
      <c r="F64">
        <f t="shared" si="4"/>
        <v>238</v>
      </c>
      <c r="G64">
        <f t="shared" si="5"/>
        <v>203</v>
      </c>
      <c r="H64" s="154"/>
      <c r="I64">
        <f>BRPL_EOD!AI64+BRPL_EOD!AJ64</f>
        <v>67.33</v>
      </c>
      <c r="J64">
        <f>BYPL_EOD!AI64+BYPL_EOD!AJ64</f>
        <v>38.25</v>
      </c>
      <c r="K64">
        <f>MES_EOD!AI64+MES_EOD!AJ64</f>
        <v>12.6</v>
      </c>
      <c r="L64">
        <f>NDMC_EOD!AI64+NDMC_EOD!AJ64</f>
        <v>52</v>
      </c>
      <c r="M64">
        <f>TPDDL_EOD!AI64+TPDDL_EOD!AJ64</f>
        <v>32.82</v>
      </c>
      <c r="N64">
        <f t="shared" si="0"/>
        <v>203</v>
      </c>
      <c r="O64" s="154">
        <f t="shared" si="1"/>
        <v>0</v>
      </c>
      <c r="P64">
        <v>67.33</v>
      </c>
      <c r="Q64">
        <v>38.25</v>
      </c>
      <c r="R64">
        <v>12.6</v>
      </c>
      <c r="S64">
        <v>52</v>
      </c>
      <c r="T64">
        <v>32.82</v>
      </c>
      <c r="U64" s="156">
        <f t="shared" si="2"/>
        <v>203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203</v>
      </c>
      <c r="E65">
        <f>PPCL!P65</f>
        <v>0</v>
      </c>
      <c r="F65">
        <f t="shared" si="4"/>
        <v>238</v>
      </c>
      <c r="G65">
        <f t="shared" si="5"/>
        <v>203</v>
      </c>
      <c r="H65" s="154"/>
      <c r="I65">
        <f>BRPL_EOD!AI65+BRPL_EOD!AJ65</f>
        <v>67.33</v>
      </c>
      <c r="J65">
        <f>BYPL_EOD!AI65+BYPL_EOD!AJ65</f>
        <v>38.25</v>
      </c>
      <c r="K65">
        <f>MES_EOD!AI65+MES_EOD!AJ65</f>
        <v>12.6</v>
      </c>
      <c r="L65">
        <f>NDMC_EOD!AI65+NDMC_EOD!AJ65</f>
        <v>52</v>
      </c>
      <c r="M65">
        <f>TPDDL_EOD!AI65+TPDDL_EOD!AJ65</f>
        <v>32.82</v>
      </c>
      <c r="N65">
        <f t="shared" si="0"/>
        <v>203</v>
      </c>
      <c r="O65" s="154">
        <f t="shared" si="1"/>
        <v>0</v>
      </c>
      <c r="P65">
        <v>67.33</v>
      </c>
      <c r="Q65">
        <v>38.25</v>
      </c>
      <c r="R65">
        <v>12.6</v>
      </c>
      <c r="S65">
        <v>52</v>
      </c>
      <c r="T65">
        <v>32.82</v>
      </c>
      <c r="U65" s="156">
        <f t="shared" si="2"/>
        <v>203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203</v>
      </c>
      <c r="E66">
        <f>PPCL!P66</f>
        <v>0</v>
      </c>
      <c r="F66">
        <f t="shared" si="4"/>
        <v>238</v>
      </c>
      <c r="G66">
        <f t="shared" si="5"/>
        <v>203</v>
      </c>
      <c r="H66" s="154"/>
      <c r="I66">
        <f>BRPL_EOD!AI66+BRPL_EOD!AJ66</f>
        <v>67.33</v>
      </c>
      <c r="J66">
        <f>BYPL_EOD!AI66+BYPL_EOD!AJ66</f>
        <v>38.25</v>
      </c>
      <c r="K66">
        <f>MES_EOD!AI66+MES_EOD!AJ66</f>
        <v>12.6</v>
      </c>
      <c r="L66">
        <f>NDMC_EOD!AI66+NDMC_EOD!AJ66</f>
        <v>52</v>
      </c>
      <c r="M66">
        <f>TPDDL_EOD!AI66+TPDDL_EOD!AJ66</f>
        <v>32.82</v>
      </c>
      <c r="N66">
        <f t="shared" si="0"/>
        <v>203</v>
      </c>
      <c r="O66" s="154">
        <f t="shared" si="1"/>
        <v>0</v>
      </c>
      <c r="P66">
        <v>67.33</v>
      </c>
      <c r="Q66">
        <v>38.25</v>
      </c>
      <c r="R66">
        <v>12.6</v>
      </c>
      <c r="S66">
        <v>52</v>
      </c>
      <c r="T66">
        <v>32.82</v>
      </c>
      <c r="U66" s="156">
        <f t="shared" si="2"/>
        <v>203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203</v>
      </c>
      <c r="E67">
        <f>PPCL!P67</f>
        <v>0</v>
      </c>
      <c r="F67">
        <f t="shared" si="4"/>
        <v>238</v>
      </c>
      <c r="G67">
        <f t="shared" si="5"/>
        <v>203</v>
      </c>
      <c r="H67" s="154"/>
      <c r="I67">
        <f>BRPL_EOD!AI67+BRPL_EOD!AJ67</f>
        <v>67.33</v>
      </c>
      <c r="J67">
        <f>BYPL_EOD!AI67+BYPL_EOD!AJ67</f>
        <v>38.25</v>
      </c>
      <c r="K67">
        <f>MES_EOD!AI67+MES_EOD!AJ67</f>
        <v>14.42</v>
      </c>
      <c r="L67">
        <f>NDMC_EOD!AI67+NDMC_EOD!AJ67</f>
        <v>51</v>
      </c>
      <c r="M67">
        <f>TPDDL_EOD!AI67+TPDDL_EOD!AJ67</f>
        <v>32</v>
      </c>
      <c r="N67">
        <f t="shared" ref="N67:N98" si="6">SUM(I67:M67)</f>
        <v>203</v>
      </c>
      <c r="O67" s="154">
        <f t="shared" ref="O67:O98" si="7">G67-N67</f>
        <v>0</v>
      </c>
      <c r="P67">
        <v>67.33</v>
      </c>
      <c r="Q67">
        <v>38.25</v>
      </c>
      <c r="R67">
        <v>14.42</v>
      </c>
      <c r="S67">
        <v>51</v>
      </c>
      <c r="T67">
        <v>32</v>
      </c>
      <c r="U67" s="156">
        <f t="shared" ref="U67:U98" si="8">SUM(P67:T67)</f>
        <v>203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203</v>
      </c>
      <c r="E68">
        <f>PPCL!P68</f>
        <v>0</v>
      </c>
      <c r="F68">
        <f t="shared" ref="F68:F98" si="10">B68+C68</f>
        <v>238</v>
      </c>
      <c r="G68">
        <f t="shared" ref="G68:G98" si="11">D68+E68</f>
        <v>203</v>
      </c>
      <c r="H68" s="154"/>
      <c r="I68">
        <f>BRPL_EOD!AI68+BRPL_EOD!AJ68</f>
        <v>67.33</v>
      </c>
      <c r="J68">
        <f>BYPL_EOD!AI68+BYPL_EOD!AJ68</f>
        <v>38.25</v>
      </c>
      <c r="K68">
        <f>MES_EOD!AI68+MES_EOD!AJ68</f>
        <v>12.6</v>
      </c>
      <c r="L68">
        <f>NDMC_EOD!AI68+NDMC_EOD!AJ68</f>
        <v>52</v>
      </c>
      <c r="M68">
        <f>TPDDL_EOD!AI68+TPDDL_EOD!AJ68</f>
        <v>32.82</v>
      </c>
      <c r="N68">
        <f t="shared" si="6"/>
        <v>203</v>
      </c>
      <c r="O68" s="154">
        <f t="shared" si="7"/>
        <v>0</v>
      </c>
      <c r="P68">
        <v>67.33</v>
      </c>
      <c r="Q68">
        <v>38.25</v>
      </c>
      <c r="R68">
        <v>12.6</v>
      </c>
      <c r="S68">
        <v>52</v>
      </c>
      <c r="T68">
        <v>32.82</v>
      </c>
      <c r="U68" s="156">
        <f t="shared" si="8"/>
        <v>203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203</v>
      </c>
      <c r="E69">
        <f>PPCL!P69</f>
        <v>0</v>
      </c>
      <c r="F69">
        <f t="shared" si="10"/>
        <v>238</v>
      </c>
      <c r="G69">
        <f t="shared" si="11"/>
        <v>203</v>
      </c>
      <c r="H69" s="154"/>
      <c r="I69">
        <f>BRPL_EOD!AI69+BRPL_EOD!AJ69</f>
        <v>67.33</v>
      </c>
      <c r="J69">
        <f>BYPL_EOD!AI69+BYPL_EOD!AJ69</f>
        <v>38.25</v>
      </c>
      <c r="K69">
        <f>MES_EOD!AI69+MES_EOD!AJ69</f>
        <v>12.6</v>
      </c>
      <c r="L69">
        <f>NDMC_EOD!AI69+NDMC_EOD!AJ69</f>
        <v>52</v>
      </c>
      <c r="M69">
        <f>TPDDL_EOD!AI69+TPDDL_EOD!AJ69</f>
        <v>32.82</v>
      </c>
      <c r="N69">
        <f t="shared" si="6"/>
        <v>203</v>
      </c>
      <c r="O69" s="154">
        <f t="shared" si="7"/>
        <v>0</v>
      </c>
      <c r="P69">
        <v>67.33</v>
      </c>
      <c r="Q69">
        <v>38.25</v>
      </c>
      <c r="R69">
        <v>12.6</v>
      </c>
      <c r="S69">
        <v>52</v>
      </c>
      <c r="T69">
        <v>32.82</v>
      </c>
      <c r="U69" s="156">
        <f t="shared" si="8"/>
        <v>203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203</v>
      </c>
      <c r="E70">
        <f>PPCL!P70</f>
        <v>0</v>
      </c>
      <c r="F70">
        <f t="shared" si="10"/>
        <v>238</v>
      </c>
      <c r="G70">
        <f t="shared" si="11"/>
        <v>203</v>
      </c>
      <c r="H70" s="154"/>
      <c r="I70">
        <f>BRPL_EOD!AI70+BRPL_EOD!AJ70</f>
        <v>67.33</v>
      </c>
      <c r="J70">
        <f>BYPL_EOD!AI70+BYPL_EOD!AJ70</f>
        <v>38.25</v>
      </c>
      <c r="K70">
        <f>MES_EOD!AI70+MES_EOD!AJ70</f>
        <v>12.6</v>
      </c>
      <c r="L70">
        <f>NDMC_EOD!AI70+NDMC_EOD!AJ70</f>
        <v>52</v>
      </c>
      <c r="M70">
        <f>TPDDL_EOD!AI70+TPDDL_EOD!AJ70</f>
        <v>32.82</v>
      </c>
      <c r="N70">
        <f t="shared" si="6"/>
        <v>203</v>
      </c>
      <c r="O70" s="154">
        <f t="shared" si="7"/>
        <v>0</v>
      </c>
      <c r="P70">
        <v>67.33</v>
      </c>
      <c r="Q70">
        <v>38.25</v>
      </c>
      <c r="R70">
        <v>12.6</v>
      </c>
      <c r="S70">
        <v>52</v>
      </c>
      <c r="T70">
        <v>32.82</v>
      </c>
      <c r="U70" s="156">
        <f t="shared" si="8"/>
        <v>203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203</v>
      </c>
      <c r="E71">
        <f>PPCL!P71</f>
        <v>0</v>
      </c>
      <c r="F71">
        <f t="shared" si="10"/>
        <v>238</v>
      </c>
      <c r="G71">
        <f t="shared" si="11"/>
        <v>203</v>
      </c>
      <c r="H71" s="154"/>
      <c r="I71">
        <f>BRPL_EOD!AI71+BRPL_EOD!AJ71</f>
        <v>67.33</v>
      </c>
      <c r="J71">
        <f>BYPL_EOD!AI71+BYPL_EOD!AJ71</f>
        <v>38.25</v>
      </c>
      <c r="K71">
        <f>MES_EOD!AI71+MES_EOD!AJ71</f>
        <v>12.6</v>
      </c>
      <c r="L71">
        <f>NDMC_EOD!AI71+NDMC_EOD!AJ71</f>
        <v>52</v>
      </c>
      <c r="M71">
        <f>TPDDL_EOD!AI71+TPDDL_EOD!AJ71</f>
        <v>32.82</v>
      </c>
      <c r="N71">
        <f t="shared" si="6"/>
        <v>203</v>
      </c>
      <c r="O71" s="154">
        <f t="shared" si="7"/>
        <v>0</v>
      </c>
      <c r="P71">
        <v>67.33</v>
      </c>
      <c r="Q71">
        <v>38.25</v>
      </c>
      <c r="R71">
        <v>12.6</v>
      </c>
      <c r="S71">
        <v>52</v>
      </c>
      <c r="T71">
        <v>32.82</v>
      </c>
      <c r="U71" s="156">
        <f t="shared" si="8"/>
        <v>203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203</v>
      </c>
      <c r="E72">
        <f>PPCL!P72</f>
        <v>0</v>
      </c>
      <c r="F72">
        <f t="shared" si="10"/>
        <v>238</v>
      </c>
      <c r="G72">
        <f t="shared" si="11"/>
        <v>203</v>
      </c>
      <c r="H72" s="154"/>
      <c r="I72">
        <f>BRPL_EOD!AI72+BRPL_EOD!AJ72</f>
        <v>67.33</v>
      </c>
      <c r="J72">
        <f>BYPL_EOD!AI72+BYPL_EOD!AJ72</f>
        <v>38.25</v>
      </c>
      <c r="K72">
        <f>MES_EOD!AI72+MES_EOD!AJ72</f>
        <v>12.6</v>
      </c>
      <c r="L72">
        <f>NDMC_EOD!AI72+NDMC_EOD!AJ72</f>
        <v>52</v>
      </c>
      <c r="M72">
        <f>TPDDL_EOD!AI72+TPDDL_EOD!AJ72</f>
        <v>32.82</v>
      </c>
      <c r="N72">
        <f t="shared" si="6"/>
        <v>203</v>
      </c>
      <c r="O72" s="154">
        <f t="shared" si="7"/>
        <v>0</v>
      </c>
      <c r="P72">
        <v>67.33</v>
      </c>
      <c r="Q72">
        <v>38.25</v>
      </c>
      <c r="R72">
        <v>12.6</v>
      </c>
      <c r="S72">
        <v>52</v>
      </c>
      <c r="T72">
        <v>32.82</v>
      </c>
      <c r="U72" s="156">
        <f t="shared" si="8"/>
        <v>203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203</v>
      </c>
      <c r="E73">
        <f>PPCL!P73</f>
        <v>0</v>
      </c>
      <c r="F73">
        <f t="shared" si="10"/>
        <v>238</v>
      </c>
      <c r="G73">
        <f t="shared" si="11"/>
        <v>203</v>
      </c>
      <c r="H73" s="154"/>
      <c r="I73">
        <f>BRPL_EOD!AI73+BRPL_EOD!AJ73</f>
        <v>67.33</v>
      </c>
      <c r="J73">
        <f>BYPL_EOD!AI73+BYPL_EOD!AJ73</f>
        <v>38.25</v>
      </c>
      <c r="K73">
        <f>MES_EOD!AI73+MES_EOD!AJ73</f>
        <v>12.6</v>
      </c>
      <c r="L73">
        <f>NDMC_EOD!AI73+NDMC_EOD!AJ73</f>
        <v>60</v>
      </c>
      <c r="M73">
        <f>TPDDL_EOD!AI73+TPDDL_EOD!AJ73</f>
        <v>24.82</v>
      </c>
      <c r="N73">
        <f t="shared" si="6"/>
        <v>203</v>
      </c>
      <c r="O73" s="154">
        <f t="shared" si="7"/>
        <v>0</v>
      </c>
      <c r="P73">
        <v>67.33</v>
      </c>
      <c r="Q73">
        <v>38.25</v>
      </c>
      <c r="R73">
        <v>12.6</v>
      </c>
      <c r="S73">
        <v>60</v>
      </c>
      <c r="T73">
        <v>24.82</v>
      </c>
      <c r="U73" s="156">
        <f t="shared" si="8"/>
        <v>203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203</v>
      </c>
      <c r="E74">
        <f>PPCL!P74</f>
        <v>0</v>
      </c>
      <c r="F74">
        <f t="shared" si="10"/>
        <v>238</v>
      </c>
      <c r="G74">
        <f t="shared" si="11"/>
        <v>203</v>
      </c>
      <c r="H74" s="154"/>
      <c r="I74">
        <f>BRPL_EOD!AI74+BRPL_EOD!AJ74</f>
        <v>67.33</v>
      </c>
      <c r="J74">
        <f>BYPL_EOD!AI74+BYPL_EOD!AJ74</f>
        <v>38.25</v>
      </c>
      <c r="K74">
        <f>MES_EOD!AI74+MES_EOD!AJ74</f>
        <v>12.6</v>
      </c>
      <c r="L74">
        <f>NDMC_EOD!AI74+NDMC_EOD!AJ74</f>
        <v>60</v>
      </c>
      <c r="M74">
        <f>TPDDL_EOD!AI74+TPDDL_EOD!AJ74</f>
        <v>24.82</v>
      </c>
      <c r="N74">
        <f t="shared" si="6"/>
        <v>203</v>
      </c>
      <c r="O74" s="154">
        <f t="shared" si="7"/>
        <v>0</v>
      </c>
      <c r="P74">
        <v>67.33</v>
      </c>
      <c r="Q74">
        <v>38.25</v>
      </c>
      <c r="R74">
        <v>12.6</v>
      </c>
      <c r="S74">
        <v>60</v>
      </c>
      <c r="T74">
        <v>24.82</v>
      </c>
      <c r="U74" s="156">
        <f t="shared" si="8"/>
        <v>203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203</v>
      </c>
      <c r="E75">
        <f>PPCL!P75</f>
        <v>0</v>
      </c>
      <c r="F75">
        <f t="shared" si="10"/>
        <v>238</v>
      </c>
      <c r="G75">
        <f t="shared" si="11"/>
        <v>203</v>
      </c>
      <c r="H75" s="154"/>
      <c r="I75">
        <f>BRPL_EOD!AI75+BRPL_EOD!AJ75</f>
        <v>67.33</v>
      </c>
      <c r="J75">
        <f>BYPL_EOD!AI75+BYPL_EOD!AJ75</f>
        <v>38.25</v>
      </c>
      <c r="K75">
        <f>MES_EOD!AI75+MES_EOD!AJ75</f>
        <v>12.6</v>
      </c>
      <c r="L75">
        <f>NDMC_EOD!AI75+NDMC_EOD!AJ75</f>
        <v>60</v>
      </c>
      <c r="M75">
        <f>TPDDL_EOD!AI75+TPDDL_EOD!AJ75</f>
        <v>24.82</v>
      </c>
      <c r="N75">
        <f t="shared" si="6"/>
        <v>203</v>
      </c>
      <c r="O75" s="154">
        <f t="shared" si="7"/>
        <v>0</v>
      </c>
      <c r="P75">
        <v>67.33</v>
      </c>
      <c r="Q75">
        <v>38.25</v>
      </c>
      <c r="R75">
        <v>12.6</v>
      </c>
      <c r="S75">
        <v>60</v>
      </c>
      <c r="T75">
        <v>24.82</v>
      </c>
      <c r="U75" s="156">
        <f t="shared" si="8"/>
        <v>203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203</v>
      </c>
      <c r="E76">
        <f>PPCL!P76</f>
        <v>0</v>
      </c>
      <c r="F76">
        <f t="shared" si="10"/>
        <v>238</v>
      </c>
      <c r="G76">
        <f t="shared" si="11"/>
        <v>203</v>
      </c>
      <c r="H76" s="154"/>
      <c r="I76">
        <f>BRPL_EOD!AI76+BRPL_EOD!AJ76</f>
        <v>67.33</v>
      </c>
      <c r="J76">
        <f>BYPL_EOD!AI76+BYPL_EOD!AJ76</f>
        <v>38.25</v>
      </c>
      <c r="K76">
        <f>MES_EOD!AI76+MES_EOD!AJ76</f>
        <v>12.6</v>
      </c>
      <c r="L76">
        <f>NDMC_EOD!AI76+NDMC_EOD!AJ76</f>
        <v>60</v>
      </c>
      <c r="M76">
        <f>TPDDL_EOD!AI76+TPDDL_EOD!AJ76</f>
        <v>24.82</v>
      </c>
      <c r="N76">
        <f t="shared" si="6"/>
        <v>203</v>
      </c>
      <c r="O76" s="154">
        <f t="shared" si="7"/>
        <v>0</v>
      </c>
      <c r="P76">
        <v>67.33</v>
      </c>
      <c r="Q76">
        <v>38.25</v>
      </c>
      <c r="R76">
        <v>12.6</v>
      </c>
      <c r="S76">
        <v>60</v>
      </c>
      <c r="T76">
        <v>24.82</v>
      </c>
      <c r="U76" s="156">
        <f t="shared" si="8"/>
        <v>203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203</v>
      </c>
      <c r="E77">
        <f>PPCL!P77</f>
        <v>0</v>
      </c>
      <c r="F77">
        <f t="shared" si="10"/>
        <v>238</v>
      </c>
      <c r="G77">
        <f t="shared" si="11"/>
        <v>203</v>
      </c>
      <c r="H77" s="154"/>
      <c r="I77">
        <f>BRPL_EOD!AI77+BRPL_EOD!AJ77</f>
        <v>67.33</v>
      </c>
      <c r="J77">
        <f>BYPL_EOD!AI77+BYPL_EOD!AJ77</f>
        <v>38.25</v>
      </c>
      <c r="K77">
        <f>MES_EOD!AI77+MES_EOD!AJ77</f>
        <v>12.6</v>
      </c>
      <c r="L77">
        <f>NDMC_EOD!AI77+NDMC_EOD!AJ77</f>
        <v>60</v>
      </c>
      <c r="M77">
        <f>TPDDL_EOD!AI77+TPDDL_EOD!AJ77</f>
        <v>24.82</v>
      </c>
      <c r="N77">
        <f t="shared" si="6"/>
        <v>203</v>
      </c>
      <c r="O77" s="154">
        <f t="shared" si="7"/>
        <v>0</v>
      </c>
      <c r="P77">
        <v>67.33</v>
      </c>
      <c r="Q77">
        <v>38.25</v>
      </c>
      <c r="R77">
        <v>12.6</v>
      </c>
      <c r="S77">
        <v>60</v>
      </c>
      <c r="T77">
        <v>24.82</v>
      </c>
      <c r="U77" s="156">
        <f t="shared" si="8"/>
        <v>203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203</v>
      </c>
      <c r="E78">
        <f>PPCL!P78</f>
        <v>0</v>
      </c>
      <c r="F78">
        <f t="shared" si="10"/>
        <v>238</v>
      </c>
      <c r="G78">
        <f t="shared" si="11"/>
        <v>203</v>
      </c>
      <c r="H78" s="154"/>
      <c r="I78">
        <f>BRPL_EOD!AI78+BRPL_EOD!AJ78</f>
        <v>67.33</v>
      </c>
      <c r="J78">
        <f>BYPL_EOD!AI78+BYPL_EOD!AJ78</f>
        <v>38.25</v>
      </c>
      <c r="K78">
        <f>MES_EOD!AI78+MES_EOD!AJ78</f>
        <v>12.6</v>
      </c>
      <c r="L78">
        <f>NDMC_EOD!AI78+NDMC_EOD!AJ78</f>
        <v>60</v>
      </c>
      <c r="M78">
        <f>TPDDL_EOD!AI78+TPDDL_EOD!AJ78</f>
        <v>24.82</v>
      </c>
      <c r="N78">
        <f t="shared" si="6"/>
        <v>203</v>
      </c>
      <c r="O78" s="154">
        <f t="shared" si="7"/>
        <v>0</v>
      </c>
      <c r="P78">
        <v>67.33</v>
      </c>
      <c r="Q78">
        <v>38.25</v>
      </c>
      <c r="R78">
        <v>12.6</v>
      </c>
      <c r="S78">
        <v>60</v>
      </c>
      <c r="T78">
        <v>24.82</v>
      </c>
      <c r="U78" s="156">
        <f t="shared" si="8"/>
        <v>203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203</v>
      </c>
      <c r="E79">
        <f>PPCL!P79</f>
        <v>0</v>
      </c>
      <c r="F79">
        <f t="shared" si="10"/>
        <v>238</v>
      </c>
      <c r="G79">
        <f t="shared" si="11"/>
        <v>203</v>
      </c>
      <c r="H79" s="154"/>
      <c r="I79">
        <f>BRPL_EOD!AI79+BRPL_EOD!AJ79</f>
        <v>67.33</v>
      </c>
      <c r="J79">
        <f>BYPL_EOD!AI79+BYPL_EOD!AJ79</f>
        <v>38.25</v>
      </c>
      <c r="K79">
        <f>MES_EOD!AI79+MES_EOD!AJ79</f>
        <v>12.6</v>
      </c>
      <c r="L79">
        <f>NDMC_EOD!AI79+NDMC_EOD!AJ79</f>
        <v>60</v>
      </c>
      <c r="M79">
        <f>TPDDL_EOD!AI79+TPDDL_EOD!AJ79</f>
        <v>24.82</v>
      </c>
      <c r="N79">
        <f t="shared" si="6"/>
        <v>203</v>
      </c>
      <c r="O79" s="154">
        <f t="shared" si="7"/>
        <v>0</v>
      </c>
      <c r="P79">
        <v>67.33</v>
      </c>
      <c r="Q79">
        <v>38.25</v>
      </c>
      <c r="R79">
        <v>12.6</v>
      </c>
      <c r="S79">
        <v>60</v>
      </c>
      <c r="T79">
        <v>24.82</v>
      </c>
      <c r="U79" s="156">
        <f t="shared" si="8"/>
        <v>203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203</v>
      </c>
      <c r="E80">
        <f>PPCL!P80</f>
        <v>0</v>
      </c>
      <c r="F80">
        <f t="shared" si="10"/>
        <v>238</v>
      </c>
      <c r="G80">
        <f t="shared" si="11"/>
        <v>203</v>
      </c>
      <c r="H80" s="154"/>
      <c r="I80">
        <f>BRPL_EOD!AI80+BRPL_EOD!AJ80</f>
        <v>67.33</v>
      </c>
      <c r="J80">
        <f>BYPL_EOD!AI80+BYPL_EOD!AJ80</f>
        <v>38.25</v>
      </c>
      <c r="K80">
        <f>MES_EOD!AI80+MES_EOD!AJ80</f>
        <v>12.6</v>
      </c>
      <c r="L80">
        <f>NDMC_EOD!AI80+NDMC_EOD!AJ80</f>
        <v>60</v>
      </c>
      <c r="M80">
        <f>TPDDL_EOD!AI80+TPDDL_EOD!AJ80</f>
        <v>24.82</v>
      </c>
      <c r="N80">
        <f t="shared" si="6"/>
        <v>203</v>
      </c>
      <c r="O80" s="154">
        <f t="shared" si="7"/>
        <v>0</v>
      </c>
      <c r="P80">
        <v>67.33</v>
      </c>
      <c r="Q80">
        <v>38.25</v>
      </c>
      <c r="R80">
        <v>12.6</v>
      </c>
      <c r="S80">
        <v>60</v>
      </c>
      <c r="T80">
        <v>24.82</v>
      </c>
      <c r="U80" s="156">
        <f t="shared" si="8"/>
        <v>203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203</v>
      </c>
      <c r="E81">
        <f>PPCL!P81</f>
        <v>0</v>
      </c>
      <c r="F81">
        <f t="shared" si="10"/>
        <v>238</v>
      </c>
      <c r="G81">
        <f t="shared" si="11"/>
        <v>203</v>
      </c>
      <c r="H81" s="154"/>
      <c r="I81">
        <f>BRPL_EOD!AI81+BRPL_EOD!AJ81</f>
        <v>67.33</v>
      </c>
      <c r="J81">
        <f>BYPL_EOD!AI81+BYPL_EOD!AJ81</f>
        <v>38.25</v>
      </c>
      <c r="K81">
        <f>MES_EOD!AI81+MES_EOD!AJ81</f>
        <v>12.6</v>
      </c>
      <c r="L81">
        <f>NDMC_EOD!AI81+NDMC_EOD!AJ81</f>
        <v>60</v>
      </c>
      <c r="M81">
        <f>TPDDL_EOD!AI81+TPDDL_EOD!AJ81</f>
        <v>24.82</v>
      </c>
      <c r="N81">
        <f t="shared" si="6"/>
        <v>203</v>
      </c>
      <c r="O81" s="154">
        <f t="shared" si="7"/>
        <v>0</v>
      </c>
      <c r="P81">
        <v>67.33</v>
      </c>
      <c r="Q81">
        <v>38.25</v>
      </c>
      <c r="R81">
        <v>12.6</v>
      </c>
      <c r="S81">
        <v>60</v>
      </c>
      <c r="T81">
        <v>24.82</v>
      </c>
      <c r="U81" s="156">
        <f t="shared" si="8"/>
        <v>203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203</v>
      </c>
      <c r="E82">
        <f>PPCL!P82</f>
        <v>0</v>
      </c>
      <c r="F82">
        <f t="shared" si="10"/>
        <v>238</v>
      </c>
      <c r="G82">
        <f t="shared" si="11"/>
        <v>203</v>
      </c>
      <c r="H82" s="154"/>
      <c r="I82">
        <f>BRPL_EOD!AI82+BRPL_EOD!AJ82</f>
        <v>67.33</v>
      </c>
      <c r="J82">
        <f>BYPL_EOD!AI82+BYPL_EOD!AJ82</f>
        <v>38.25</v>
      </c>
      <c r="K82">
        <f>MES_EOD!AI82+MES_EOD!AJ82</f>
        <v>12.6</v>
      </c>
      <c r="L82">
        <f>NDMC_EOD!AI82+NDMC_EOD!AJ82</f>
        <v>60</v>
      </c>
      <c r="M82">
        <f>TPDDL_EOD!AI82+TPDDL_EOD!AJ82</f>
        <v>24.82</v>
      </c>
      <c r="N82">
        <f t="shared" si="6"/>
        <v>203</v>
      </c>
      <c r="O82" s="154">
        <f t="shared" si="7"/>
        <v>0</v>
      </c>
      <c r="P82">
        <v>67.33</v>
      </c>
      <c r="Q82">
        <v>38.25</v>
      </c>
      <c r="R82">
        <v>12.6</v>
      </c>
      <c r="S82">
        <v>60</v>
      </c>
      <c r="T82">
        <v>24.82</v>
      </c>
      <c r="U82" s="156">
        <f t="shared" si="8"/>
        <v>203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203</v>
      </c>
      <c r="E83">
        <f>PPCL!P83</f>
        <v>0</v>
      </c>
      <c r="F83">
        <f t="shared" si="10"/>
        <v>238</v>
      </c>
      <c r="G83">
        <f t="shared" si="11"/>
        <v>203</v>
      </c>
      <c r="H83" s="154"/>
      <c r="I83">
        <f>BRPL_EOD!AI83+BRPL_EOD!AJ83</f>
        <v>67.33</v>
      </c>
      <c r="J83">
        <f>BYPL_EOD!AI83+BYPL_EOD!AJ83</f>
        <v>38.25</v>
      </c>
      <c r="K83">
        <f>MES_EOD!AI83+MES_EOD!AJ83</f>
        <v>12.6</v>
      </c>
      <c r="L83">
        <f>NDMC_EOD!AI83+NDMC_EOD!AJ83</f>
        <v>52</v>
      </c>
      <c r="M83">
        <f>TPDDL_EOD!AI83+TPDDL_EOD!AJ83</f>
        <v>32.82</v>
      </c>
      <c r="N83">
        <f t="shared" si="6"/>
        <v>203</v>
      </c>
      <c r="O83" s="154">
        <f t="shared" si="7"/>
        <v>0</v>
      </c>
      <c r="P83">
        <v>67.33</v>
      </c>
      <c r="Q83">
        <v>38.25</v>
      </c>
      <c r="R83">
        <v>12.6</v>
      </c>
      <c r="S83">
        <v>52</v>
      </c>
      <c r="T83">
        <v>32.82</v>
      </c>
      <c r="U83" s="156">
        <f t="shared" si="8"/>
        <v>203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203</v>
      </c>
      <c r="E84">
        <f>PPCL!P84</f>
        <v>0</v>
      </c>
      <c r="F84">
        <f t="shared" si="10"/>
        <v>238</v>
      </c>
      <c r="G84">
        <f t="shared" si="11"/>
        <v>203</v>
      </c>
      <c r="H84" s="154"/>
      <c r="I84">
        <f>BRPL_EOD!AI84+BRPL_EOD!AJ84</f>
        <v>67.33</v>
      </c>
      <c r="J84">
        <f>BYPL_EOD!AI84+BYPL_EOD!AJ84</f>
        <v>38.25</v>
      </c>
      <c r="K84">
        <f>MES_EOD!AI84+MES_EOD!AJ84</f>
        <v>12.6</v>
      </c>
      <c r="L84">
        <f>NDMC_EOD!AI84+NDMC_EOD!AJ84</f>
        <v>52</v>
      </c>
      <c r="M84">
        <f>TPDDL_EOD!AI84+TPDDL_EOD!AJ84</f>
        <v>32.82</v>
      </c>
      <c r="N84">
        <f t="shared" si="6"/>
        <v>203</v>
      </c>
      <c r="O84" s="154">
        <f t="shared" si="7"/>
        <v>0</v>
      </c>
      <c r="P84">
        <v>67.33</v>
      </c>
      <c r="Q84">
        <v>38.25</v>
      </c>
      <c r="R84">
        <v>12.6</v>
      </c>
      <c r="S84">
        <v>52</v>
      </c>
      <c r="T84">
        <v>32.82</v>
      </c>
      <c r="U84" s="156">
        <f t="shared" si="8"/>
        <v>203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203</v>
      </c>
      <c r="E85">
        <f>PPCL!P85</f>
        <v>0</v>
      </c>
      <c r="F85">
        <f t="shared" si="10"/>
        <v>238</v>
      </c>
      <c r="G85">
        <f t="shared" si="11"/>
        <v>203</v>
      </c>
      <c r="H85" s="154"/>
      <c r="I85">
        <f>BRPL_EOD!AI85+BRPL_EOD!AJ85</f>
        <v>67.33</v>
      </c>
      <c r="J85">
        <f>BYPL_EOD!AI85+BYPL_EOD!AJ85</f>
        <v>38.25</v>
      </c>
      <c r="K85">
        <f>MES_EOD!AI85+MES_EOD!AJ85</f>
        <v>12.6</v>
      </c>
      <c r="L85">
        <f>NDMC_EOD!AI85+NDMC_EOD!AJ85</f>
        <v>52</v>
      </c>
      <c r="M85">
        <f>TPDDL_EOD!AI85+TPDDL_EOD!AJ85</f>
        <v>32.82</v>
      </c>
      <c r="N85">
        <f t="shared" si="6"/>
        <v>203</v>
      </c>
      <c r="O85" s="154">
        <f t="shared" si="7"/>
        <v>0</v>
      </c>
      <c r="P85">
        <v>67.33</v>
      </c>
      <c r="Q85">
        <v>38.25</v>
      </c>
      <c r="R85">
        <v>12.6</v>
      </c>
      <c r="S85">
        <v>52</v>
      </c>
      <c r="T85">
        <v>32.82</v>
      </c>
      <c r="U85" s="156">
        <f t="shared" si="8"/>
        <v>203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203</v>
      </c>
      <c r="E86">
        <f>PPCL!P86</f>
        <v>0</v>
      </c>
      <c r="F86">
        <f t="shared" si="10"/>
        <v>238</v>
      </c>
      <c r="G86">
        <f t="shared" si="11"/>
        <v>203</v>
      </c>
      <c r="H86" s="154"/>
      <c r="I86">
        <f>BRPL_EOD!AI86+BRPL_EOD!AJ86</f>
        <v>67.33</v>
      </c>
      <c r="J86">
        <f>BYPL_EOD!AI86+BYPL_EOD!AJ86</f>
        <v>38.25</v>
      </c>
      <c r="K86">
        <f>MES_EOD!AI86+MES_EOD!AJ86</f>
        <v>12.6</v>
      </c>
      <c r="L86">
        <f>NDMC_EOD!AI86+NDMC_EOD!AJ86</f>
        <v>52</v>
      </c>
      <c r="M86">
        <f>TPDDL_EOD!AI86+TPDDL_EOD!AJ86</f>
        <v>32.82</v>
      </c>
      <c r="N86">
        <f t="shared" si="6"/>
        <v>203</v>
      </c>
      <c r="O86" s="154">
        <f t="shared" si="7"/>
        <v>0</v>
      </c>
      <c r="P86">
        <v>67.33</v>
      </c>
      <c r="Q86">
        <v>38.25</v>
      </c>
      <c r="R86">
        <v>12.6</v>
      </c>
      <c r="S86">
        <v>52</v>
      </c>
      <c r="T86">
        <v>32.82</v>
      </c>
      <c r="U86" s="156">
        <f t="shared" si="8"/>
        <v>203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203</v>
      </c>
      <c r="E87">
        <f>PPCL!P87</f>
        <v>0</v>
      </c>
      <c r="F87">
        <f t="shared" si="10"/>
        <v>238</v>
      </c>
      <c r="G87">
        <f t="shared" si="11"/>
        <v>203</v>
      </c>
      <c r="H87" s="154"/>
      <c r="I87">
        <f>BRPL_EOD!AI87+BRPL_EOD!AJ87</f>
        <v>67.33</v>
      </c>
      <c r="J87">
        <f>BYPL_EOD!AI87+BYPL_EOD!AJ87</f>
        <v>38.25</v>
      </c>
      <c r="K87">
        <f>MES_EOD!AI87+MES_EOD!AJ87</f>
        <v>12.6</v>
      </c>
      <c r="L87">
        <f>NDMC_EOD!AI87+NDMC_EOD!AJ87</f>
        <v>52</v>
      </c>
      <c r="M87">
        <f>TPDDL_EOD!AI87+TPDDL_EOD!AJ87</f>
        <v>32.82</v>
      </c>
      <c r="N87">
        <f t="shared" si="6"/>
        <v>203</v>
      </c>
      <c r="O87" s="154">
        <f t="shared" si="7"/>
        <v>0</v>
      </c>
      <c r="P87">
        <v>67.33</v>
      </c>
      <c r="Q87">
        <v>38.25</v>
      </c>
      <c r="R87">
        <v>12.6</v>
      </c>
      <c r="S87">
        <v>52</v>
      </c>
      <c r="T87">
        <v>32.82</v>
      </c>
      <c r="U87" s="156">
        <f t="shared" si="8"/>
        <v>203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213</v>
      </c>
      <c r="E88">
        <f>PPCL!P88</f>
        <v>0</v>
      </c>
      <c r="F88">
        <f t="shared" si="10"/>
        <v>238</v>
      </c>
      <c r="G88">
        <f t="shared" si="11"/>
        <v>213</v>
      </c>
      <c r="H88" s="154"/>
      <c r="I88">
        <f>BRPL_EOD!AI88+BRPL_EOD!AJ88</f>
        <v>122.33</v>
      </c>
      <c r="J88">
        <f>BYPL_EOD!AI88+BYPL_EOD!AJ88</f>
        <v>38.25</v>
      </c>
      <c r="K88">
        <f>MES_EOD!AI88+MES_EOD!AJ88</f>
        <v>12.6</v>
      </c>
      <c r="L88">
        <f>NDMC_EOD!AI88+NDMC_EOD!AJ88</f>
        <v>25</v>
      </c>
      <c r="M88">
        <f>TPDDL_EOD!AI88+TPDDL_EOD!AJ88</f>
        <v>15</v>
      </c>
      <c r="N88">
        <f t="shared" si="6"/>
        <v>213.17999999999998</v>
      </c>
      <c r="O88" s="154">
        <f t="shared" si="7"/>
        <v>-0.1799999999999784</v>
      </c>
      <c r="P88">
        <v>122.22670982268507</v>
      </c>
      <c r="Q88">
        <v>38.217703349282303</v>
      </c>
      <c r="R88">
        <v>12.589361103292992</v>
      </c>
      <c r="S88">
        <v>24.978891077962288</v>
      </c>
      <c r="T88">
        <v>14.987334646777374</v>
      </c>
      <c r="U88" s="156">
        <f t="shared" si="8"/>
        <v>213.00000000000003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213</v>
      </c>
      <c r="E89">
        <f>PPCL!P89</f>
        <v>0</v>
      </c>
      <c r="F89">
        <f t="shared" si="10"/>
        <v>238</v>
      </c>
      <c r="G89">
        <f t="shared" si="11"/>
        <v>213</v>
      </c>
      <c r="H89" s="154"/>
      <c r="I89">
        <f>BRPL_EOD!AI89+BRPL_EOD!AJ89</f>
        <v>122.33</v>
      </c>
      <c r="J89">
        <f>BYPL_EOD!AI89+BYPL_EOD!AJ89</f>
        <v>38.25</v>
      </c>
      <c r="K89">
        <f>MES_EOD!AI89+MES_EOD!AJ89</f>
        <v>12.6</v>
      </c>
      <c r="L89">
        <f>NDMC_EOD!AI89+NDMC_EOD!AJ89</f>
        <v>25</v>
      </c>
      <c r="M89">
        <f>TPDDL_EOD!AI89+TPDDL_EOD!AJ89</f>
        <v>15</v>
      </c>
      <c r="N89">
        <f t="shared" si="6"/>
        <v>213.17999999999998</v>
      </c>
      <c r="O89" s="154">
        <f t="shared" si="7"/>
        <v>-0.1799999999999784</v>
      </c>
      <c r="P89">
        <v>122.22670982268507</v>
      </c>
      <c r="Q89">
        <v>38.217703349282303</v>
      </c>
      <c r="R89">
        <v>12.589361103292992</v>
      </c>
      <c r="S89">
        <v>24.978891077962288</v>
      </c>
      <c r="T89">
        <v>14.987334646777374</v>
      </c>
      <c r="U89" s="156">
        <f t="shared" si="8"/>
        <v>213.00000000000003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213</v>
      </c>
      <c r="E90">
        <f>PPCL!P90</f>
        <v>0</v>
      </c>
      <c r="F90">
        <f t="shared" si="10"/>
        <v>238</v>
      </c>
      <c r="G90">
        <f t="shared" si="11"/>
        <v>213</v>
      </c>
      <c r="H90" s="154"/>
      <c r="I90">
        <f>BRPL_EOD!AI90+BRPL_EOD!AJ90</f>
        <v>122.33</v>
      </c>
      <c r="J90">
        <f>BYPL_EOD!AI90+BYPL_EOD!AJ90</f>
        <v>38.25</v>
      </c>
      <c r="K90">
        <f>MES_EOD!AI90+MES_EOD!AJ90</f>
        <v>12.6</v>
      </c>
      <c r="L90">
        <f>NDMC_EOD!AI90+NDMC_EOD!AJ90</f>
        <v>25</v>
      </c>
      <c r="M90">
        <f>TPDDL_EOD!AI90+TPDDL_EOD!AJ90</f>
        <v>15</v>
      </c>
      <c r="N90">
        <f t="shared" si="6"/>
        <v>213.17999999999998</v>
      </c>
      <c r="O90" s="154">
        <f t="shared" si="7"/>
        <v>-0.1799999999999784</v>
      </c>
      <c r="P90">
        <v>122.22670982268507</v>
      </c>
      <c r="Q90">
        <v>38.217703349282303</v>
      </c>
      <c r="R90">
        <v>12.589361103292992</v>
      </c>
      <c r="S90">
        <v>24.978891077962288</v>
      </c>
      <c r="T90">
        <v>14.987334646777374</v>
      </c>
      <c r="U90" s="156">
        <f t="shared" si="8"/>
        <v>213.00000000000003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213</v>
      </c>
      <c r="E91">
        <f>PPCL!P91</f>
        <v>0</v>
      </c>
      <c r="F91">
        <f t="shared" si="10"/>
        <v>238</v>
      </c>
      <c r="G91">
        <f t="shared" si="11"/>
        <v>213</v>
      </c>
      <c r="H91" s="154"/>
      <c r="I91">
        <f>BRPL_EOD!AI91+BRPL_EOD!AJ91</f>
        <v>122.33</v>
      </c>
      <c r="J91">
        <f>BYPL_EOD!AI91+BYPL_EOD!AJ91</f>
        <v>38.25</v>
      </c>
      <c r="K91">
        <f>MES_EOD!AI91+MES_EOD!AJ91</f>
        <v>12.6</v>
      </c>
      <c r="L91">
        <f>NDMC_EOD!AI91+NDMC_EOD!AJ91</f>
        <v>25</v>
      </c>
      <c r="M91">
        <f>TPDDL_EOD!AI91+TPDDL_EOD!AJ91</f>
        <v>15</v>
      </c>
      <c r="N91">
        <f t="shared" si="6"/>
        <v>213.17999999999998</v>
      </c>
      <c r="O91" s="154">
        <f t="shared" si="7"/>
        <v>-0.1799999999999784</v>
      </c>
      <c r="P91">
        <v>122.22670982268507</v>
      </c>
      <c r="Q91">
        <v>38.217703349282303</v>
      </c>
      <c r="R91">
        <v>12.589361103292992</v>
      </c>
      <c r="S91">
        <v>24.978891077962288</v>
      </c>
      <c r="T91">
        <v>14.987334646777374</v>
      </c>
      <c r="U91" s="156">
        <f t="shared" si="8"/>
        <v>213.00000000000003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238</v>
      </c>
      <c r="E92">
        <f>PPCL!P92</f>
        <v>0</v>
      </c>
      <c r="F92">
        <f t="shared" si="10"/>
        <v>238</v>
      </c>
      <c r="G92">
        <f t="shared" si="11"/>
        <v>238</v>
      </c>
      <c r="H92" s="154"/>
      <c r="I92">
        <f>BRPL_EOD!AI92+BRPL_EOD!AJ92</f>
        <v>116.27</v>
      </c>
      <c r="J92">
        <f>BYPL_EOD!AI92+BYPL_EOD!AJ92</f>
        <v>38.25</v>
      </c>
      <c r="K92">
        <f>MES_EOD!AI92+MES_EOD!AJ92</f>
        <v>12.6</v>
      </c>
      <c r="L92">
        <f>NDMC_EOD!AI92+NDMC_EOD!AJ92</f>
        <v>25</v>
      </c>
      <c r="M92">
        <f>TPDDL_EOD!AI92+TPDDL_EOD!AJ92</f>
        <v>45.89</v>
      </c>
      <c r="N92">
        <f t="shared" si="6"/>
        <v>238.01</v>
      </c>
      <c r="O92" s="154">
        <f t="shared" si="7"/>
        <v>-9.9999999999909051E-3</v>
      </c>
      <c r="P92">
        <v>116.26511491113818</v>
      </c>
      <c r="Q92">
        <v>38.24839292466703</v>
      </c>
      <c r="R92">
        <v>12.599470610478551</v>
      </c>
      <c r="S92">
        <v>24.99894962396538</v>
      </c>
      <c r="T92">
        <v>45.888071929750851</v>
      </c>
      <c r="U92" s="156">
        <f t="shared" si="8"/>
        <v>238.00000000000003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238</v>
      </c>
      <c r="E93">
        <f>PPCL!P93</f>
        <v>0</v>
      </c>
      <c r="F93">
        <f t="shared" si="10"/>
        <v>238</v>
      </c>
      <c r="G93">
        <f t="shared" si="11"/>
        <v>238</v>
      </c>
      <c r="H93" s="154"/>
      <c r="I93">
        <f>BRPL_EOD!AI93+BRPL_EOD!AJ93</f>
        <v>116.27</v>
      </c>
      <c r="J93">
        <f>BYPL_EOD!AI93+BYPL_EOD!AJ93</f>
        <v>38.25</v>
      </c>
      <c r="K93">
        <f>MES_EOD!AI93+MES_EOD!AJ93</f>
        <v>12.6</v>
      </c>
      <c r="L93">
        <f>NDMC_EOD!AI93+NDMC_EOD!AJ93</f>
        <v>25</v>
      </c>
      <c r="M93">
        <f>TPDDL_EOD!AI93+TPDDL_EOD!AJ93</f>
        <v>45.89</v>
      </c>
      <c r="N93">
        <f t="shared" si="6"/>
        <v>238.01</v>
      </c>
      <c r="O93" s="154">
        <f t="shared" si="7"/>
        <v>-9.9999999999909051E-3</v>
      </c>
      <c r="P93">
        <v>116.26511491113818</v>
      </c>
      <c r="Q93">
        <v>38.24839292466703</v>
      </c>
      <c r="R93">
        <v>12.599470610478551</v>
      </c>
      <c r="S93">
        <v>24.99894962396538</v>
      </c>
      <c r="T93">
        <v>45.888071929750851</v>
      </c>
      <c r="U93" s="156">
        <f t="shared" si="8"/>
        <v>238.00000000000003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238</v>
      </c>
      <c r="E94">
        <f>PPCL!P94</f>
        <v>0</v>
      </c>
      <c r="F94">
        <f t="shared" si="10"/>
        <v>238</v>
      </c>
      <c r="G94">
        <f t="shared" si="11"/>
        <v>238</v>
      </c>
      <c r="H94" s="154"/>
      <c r="I94">
        <f>BRPL_EOD!AI94+BRPL_EOD!AJ94</f>
        <v>116.27</v>
      </c>
      <c r="J94">
        <f>BYPL_EOD!AI94+BYPL_EOD!AJ94</f>
        <v>38.25</v>
      </c>
      <c r="K94">
        <f>MES_EOD!AI94+MES_EOD!AJ94</f>
        <v>12.6</v>
      </c>
      <c r="L94">
        <f>NDMC_EOD!AI94+NDMC_EOD!AJ94</f>
        <v>25</v>
      </c>
      <c r="M94">
        <f>TPDDL_EOD!AI94+TPDDL_EOD!AJ94</f>
        <v>45.89</v>
      </c>
      <c r="N94">
        <f t="shared" si="6"/>
        <v>238.01</v>
      </c>
      <c r="O94" s="154">
        <f t="shared" si="7"/>
        <v>-9.9999999999909051E-3</v>
      </c>
      <c r="P94">
        <v>116.26511491113818</v>
      </c>
      <c r="Q94">
        <v>38.24839292466703</v>
      </c>
      <c r="R94">
        <v>12.599470610478551</v>
      </c>
      <c r="S94">
        <v>24.99894962396538</v>
      </c>
      <c r="T94">
        <v>45.888071929750851</v>
      </c>
      <c r="U94" s="156">
        <f t="shared" si="8"/>
        <v>238.00000000000003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238</v>
      </c>
      <c r="E95">
        <f>PPCL!P95</f>
        <v>0</v>
      </c>
      <c r="F95">
        <f t="shared" si="10"/>
        <v>238</v>
      </c>
      <c r="G95">
        <f t="shared" si="11"/>
        <v>238</v>
      </c>
      <c r="H95" s="154"/>
      <c r="I95">
        <f>BRPL_EOD!AI95+BRPL_EOD!AJ95</f>
        <v>116.27</v>
      </c>
      <c r="J95">
        <f>BYPL_EOD!AI95+BYPL_EOD!AJ95</f>
        <v>38.25</v>
      </c>
      <c r="K95">
        <f>MES_EOD!AI95+MES_EOD!AJ95</f>
        <v>12.6</v>
      </c>
      <c r="L95">
        <f>NDMC_EOD!AI95+NDMC_EOD!AJ95</f>
        <v>25</v>
      </c>
      <c r="M95">
        <f>TPDDL_EOD!AI95+TPDDL_EOD!AJ95</f>
        <v>45.89</v>
      </c>
      <c r="N95">
        <f t="shared" si="6"/>
        <v>238.01</v>
      </c>
      <c r="O95" s="154">
        <f t="shared" si="7"/>
        <v>-9.9999999999909051E-3</v>
      </c>
      <c r="P95">
        <v>116.26511491113818</v>
      </c>
      <c r="Q95">
        <v>38.24839292466703</v>
      </c>
      <c r="R95">
        <v>12.599470610478551</v>
      </c>
      <c r="S95">
        <v>24.99894962396538</v>
      </c>
      <c r="T95">
        <v>45.888071929750851</v>
      </c>
      <c r="U95" s="156">
        <f t="shared" si="8"/>
        <v>238.00000000000003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238</v>
      </c>
      <c r="E96">
        <f>PPCL!P96</f>
        <v>0</v>
      </c>
      <c r="F96">
        <f t="shared" si="10"/>
        <v>238</v>
      </c>
      <c r="G96">
        <f t="shared" si="11"/>
        <v>238</v>
      </c>
      <c r="H96" s="154"/>
      <c r="I96">
        <f>BRPL_EOD!AI96+BRPL_EOD!AJ96</f>
        <v>116.27</v>
      </c>
      <c r="J96">
        <f>BYPL_EOD!AI96+BYPL_EOD!AJ96</f>
        <v>38.25</v>
      </c>
      <c r="K96">
        <f>MES_EOD!AI96+MES_EOD!AJ96</f>
        <v>12.6</v>
      </c>
      <c r="L96">
        <f>NDMC_EOD!AI96+NDMC_EOD!AJ96</f>
        <v>25</v>
      </c>
      <c r="M96">
        <f>TPDDL_EOD!AI96+TPDDL_EOD!AJ96</f>
        <v>45.89</v>
      </c>
      <c r="N96">
        <f t="shared" si="6"/>
        <v>238.01</v>
      </c>
      <c r="O96" s="154">
        <f t="shared" si="7"/>
        <v>-9.9999999999909051E-3</v>
      </c>
      <c r="P96">
        <v>116.26511491113818</v>
      </c>
      <c r="Q96">
        <v>38.24839292466703</v>
      </c>
      <c r="R96">
        <v>12.599470610478551</v>
      </c>
      <c r="S96">
        <v>24.99894962396538</v>
      </c>
      <c r="T96">
        <v>45.888071929750851</v>
      </c>
      <c r="U96" s="156">
        <f t="shared" si="8"/>
        <v>238.00000000000003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238</v>
      </c>
      <c r="E97">
        <f>PPCL!P97</f>
        <v>0</v>
      </c>
      <c r="F97">
        <f t="shared" si="10"/>
        <v>238</v>
      </c>
      <c r="G97">
        <f t="shared" si="11"/>
        <v>238</v>
      </c>
      <c r="H97" s="154"/>
      <c r="I97">
        <f>BRPL_EOD!AI97+BRPL_EOD!AJ97</f>
        <v>116.27</v>
      </c>
      <c r="J97">
        <f>BYPL_EOD!AI97+BYPL_EOD!AJ97</f>
        <v>38.25</v>
      </c>
      <c r="K97">
        <f>MES_EOD!AI97+MES_EOD!AJ97</f>
        <v>12.6</v>
      </c>
      <c r="L97">
        <f>NDMC_EOD!AI97+NDMC_EOD!AJ97</f>
        <v>25</v>
      </c>
      <c r="M97">
        <f>TPDDL_EOD!AI97+TPDDL_EOD!AJ97</f>
        <v>45.89</v>
      </c>
      <c r="N97">
        <f t="shared" si="6"/>
        <v>238.01</v>
      </c>
      <c r="O97" s="154">
        <f t="shared" si="7"/>
        <v>-9.9999999999909051E-3</v>
      </c>
      <c r="P97">
        <v>116.26511491113818</v>
      </c>
      <c r="Q97">
        <v>38.24839292466703</v>
      </c>
      <c r="R97">
        <v>12.599470610478551</v>
      </c>
      <c r="S97">
        <v>24.99894962396538</v>
      </c>
      <c r="T97">
        <v>45.888071929750851</v>
      </c>
      <c r="U97" s="156">
        <f t="shared" si="8"/>
        <v>238.00000000000003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238</v>
      </c>
      <c r="E98">
        <f>PPCL!P98</f>
        <v>0</v>
      </c>
      <c r="F98">
        <f t="shared" si="10"/>
        <v>238</v>
      </c>
      <c r="G98">
        <f t="shared" si="11"/>
        <v>238</v>
      </c>
      <c r="H98" s="154"/>
      <c r="I98">
        <f>BRPL_EOD!AI98+BRPL_EOD!AJ98</f>
        <v>116.27</v>
      </c>
      <c r="J98">
        <f>BYPL_EOD!AI98+BYPL_EOD!AJ98</f>
        <v>38.25</v>
      </c>
      <c r="K98">
        <f>MES_EOD!AI98+MES_EOD!AJ98</f>
        <v>12.6</v>
      </c>
      <c r="L98">
        <f>NDMC_EOD!AI98+NDMC_EOD!AJ98</f>
        <v>25</v>
      </c>
      <c r="M98">
        <f>TPDDL_EOD!AI98+TPDDL_EOD!AJ98</f>
        <v>45.89</v>
      </c>
      <c r="N98">
        <f t="shared" si="6"/>
        <v>238.01</v>
      </c>
      <c r="O98" s="154">
        <f t="shared" si="7"/>
        <v>-9.9999999999909051E-3</v>
      </c>
      <c r="P98">
        <v>116.26511491113818</v>
      </c>
      <c r="Q98">
        <v>38.24839292466703</v>
      </c>
      <c r="R98">
        <v>12.599470610478551</v>
      </c>
      <c r="S98">
        <v>24.99894962396538</v>
      </c>
      <c r="T98">
        <v>45.888071929750851</v>
      </c>
      <c r="U98" s="156">
        <f t="shared" si="8"/>
        <v>238.00000000000003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4.9432499999999999</v>
      </c>
      <c r="E99" s="156">
        <f t="shared" si="12"/>
        <v>0</v>
      </c>
      <c r="F99" s="156">
        <f t="shared" si="12"/>
        <v>5.7469999999999999</v>
      </c>
      <c r="G99" s="156">
        <f t="shared" si="12"/>
        <v>4.9432499999999999</v>
      </c>
      <c r="H99" s="156"/>
      <c r="I99" s="156">
        <f t="shared" si="12"/>
        <v>1.7664349999999998</v>
      </c>
      <c r="J99" s="156">
        <f t="shared" si="12"/>
        <v>0.92156999999999989</v>
      </c>
      <c r="K99" s="156">
        <f t="shared" si="12"/>
        <v>0.30471999999999994</v>
      </c>
      <c r="L99" s="156">
        <f t="shared" si="12"/>
        <v>1.1954275000000003</v>
      </c>
      <c r="M99" s="156">
        <f t="shared" si="12"/>
        <v>0.75522750000000027</v>
      </c>
      <c r="N99" s="156">
        <f t="shared" si="12"/>
        <v>4.9433799999999968</v>
      </c>
      <c r="O99" s="156">
        <f t="shared" si="12"/>
        <v>-1.2999999999982492E-4</v>
      </c>
      <c r="P99" s="156">
        <f t="shared" si="12"/>
        <v>1.7663460368060493</v>
      </c>
      <c r="Q99" s="156">
        <f t="shared" si="12"/>
        <v>0.92153511993153969</v>
      </c>
      <c r="R99" s="156">
        <f t="shared" si="12"/>
        <v>0.30471329046346329</v>
      </c>
      <c r="S99" s="156">
        <f t="shared" si="12"/>
        <v>1.1954287167711151</v>
      </c>
      <c r="T99" s="156">
        <f t="shared" si="12"/>
        <v>0.75522683602783136</v>
      </c>
      <c r="U99" s="156">
        <f t="shared" si="12"/>
        <v>4.9432499999999999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10.36</v>
      </c>
      <c r="J3">
        <f>BYPL_EOD!AC3+BYPL_EOD!AD3</f>
        <v>13.2</v>
      </c>
      <c r="K3">
        <f>MES_EOD!AC3+MES_EOD!AD3</f>
        <v>0</v>
      </c>
      <c r="L3">
        <f>NDMC_EOD!AC3+NDMC_EOD!AD3</f>
        <v>1.43</v>
      </c>
      <c r="M3">
        <f>TPDDL_EOD!AC3+TPDDL_EOD!AD3</f>
        <v>10.36</v>
      </c>
      <c r="N3">
        <f t="shared" ref="N3:N66" si="0">SUM(I3:M3)</f>
        <v>35.349999999999994</v>
      </c>
      <c r="O3" s="154">
        <f t="shared" ref="O3:O66" si="1">G3-N3</f>
        <v>0.25000000000000711</v>
      </c>
      <c r="P3">
        <v>10.433267326732675</v>
      </c>
      <c r="Q3">
        <v>13.293352192362095</v>
      </c>
      <c r="R3">
        <v>0</v>
      </c>
      <c r="S3">
        <v>1.4401131541725603</v>
      </c>
      <c r="T3">
        <v>10.433267326732675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10.36</v>
      </c>
      <c r="J4">
        <f>BYPL_EOD!AC4+BYPL_EOD!AD4</f>
        <v>13.2</v>
      </c>
      <c r="K4">
        <f>MES_EOD!AC4+MES_EOD!AD4</f>
        <v>0</v>
      </c>
      <c r="L4">
        <f>NDMC_EOD!AC4+NDMC_EOD!AD4</f>
        <v>1.43</v>
      </c>
      <c r="M4">
        <f>TPDDL_EOD!AC4+TPDDL_EOD!AD4</f>
        <v>10.36</v>
      </c>
      <c r="N4">
        <f t="shared" si="0"/>
        <v>35.349999999999994</v>
      </c>
      <c r="O4" s="154">
        <f t="shared" si="1"/>
        <v>0.25000000000000711</v>
      </c>
      <c r="P4">
        <v>10.433267326732675</v>
      </c>
      <c r="Q4">
        <v>13.293352192362095</v>
      </c>
      <c r="R4">
        <v>0</v>
      </c>
      <c r="S4">
        <v>1.4401131541725603</v>
      </c>
      <c r="T4">
        <v>10.433267326732675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10.36</v>
      </c>
      <c r="J5">
        <f>BYPL_EOD!AC5+BYPL_EOD!AD5</f>
        <v>13.2</v>
      </c>
      <c r="K5">
        <f>MES_EOD!AC5+MES_EOD!AD5</f>
        <v>0</v>
      </c>
      <c r="L5">
        <f>NDMC_EOD!AC5+NDMC_EOD!AD5</f>
        <v>1.43</v>
      </c>
      <c r="M5">
        <f>TPDDL_EOD!AC5+TPDDL_EOD!AD5</f>
        <v>10.36</v>
      </c>
      <c r="N5">
        <f t="shared" si="0"/>
        <v>35.349999999999994</v>
      </c>
      <c r="O5" s="154">
        <f t="shared" si="1"/>
        <v>0.25000000000000711</v>
      </c>
      <c r="P5">
        <v>10.433267326732675</v>
      </c>
      <c r="Q5">
        <v>13.293352192362095</v>
      </c>
      <c r="R5">
        <v>0</v>
      </c>
      <c r="S5">
        <v>1.4401131541725603</v>
      </c>
      <c r="T5">
        <v>10.433267326732675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10.36</v>
      </c>
      <c r="J6">
        <f>BYPL_EOD!AC6+BYPL_EOD!AD6</f>
        <v>13.2</v>
      </c>
      <c r="K6">
        <f>MES_EOD!AC6+MES_EOD!AD6</f>
        <v>0</v>
      </c>
      <c r="L6">
        <f>NDMC_EOD!AC6+NDMC_EOD!AD6</f>
        <v>1.43</v>
      </c>
      <c r="M6">
        <f>TPDDL_EOD!AC6+TPDDL_EOD!AD6</f>
        <v>10.36</v>
      </c>
      <c r="N6">
        <f t="shared" si="0"/>
        <v>35.349999999999994</v>
      </c>
      <c r="O6" s="154">
        <f t="shared" si="1"/>
        <v>0.25000000000000711</v>
      </c>
      <c r="P6">
        <v>10.433267326732675</v>
      </c>
      <c r="Q6">
        <v>13.293352192362095</v>
      </c>
      <c r="R6">
        <v>0</v>
      </c>
      <c r="S6">
        <v>1.4401131541725603</v>
      </c>
      <c r="T6">
        <v>10.433267326732675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10.36</v>
      </c>
      <c r="J7">
        <f>BYPL_EOD!AC7+BYPL_EOD!AD7</f>
        <v>13.2</v>
      </c>
      <c r="K7">
        <f>MES_EOD!AC7+MES_EOD!AD7</f>
        <v>0</v>
      </c>
      <c r="L7">
        <f>NDMC_EOD!AC7+NDMC_EOD!AD7</f>
        <v>1.43</v>
      </c>
      <c r="M7">
        <f>TPDDL_EOD!AC7+TPDDL_EOD!AD7</f>
        <v>10.36</v>
      </c>
      <c r="N7">
        <f t="shared" si="0"/>
        <v>35.349999999999994</v>
      </c>
      <c r="O7" s="154">
        <f t="shared" si="1"/>
        <v>0.25000000000000711</v>
      </c>
      <c r="P7">
        <v>10.433267326732675</v>
      </c>
      <c r="Q7">
        <v>13.293352192362095</v>
      </c>
      <c r="R7">
        <v>0</v>
      </c>
      <c r="S7">
        <v>1.4401131541725603</v>
      </c>
      <c r="T7">
        <v>10.433267326732675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10.36</v>
      </c>
      <c r="J8">
        <f>BYPL_EOD!AC8+BYPL_EOD!AD8</f>
        <v>13.2</v>
      </c>
      <c r="K8">
        <f>MES_EOD!AC8+MES_EOD!AD8</f>
        <v>0</v>
      </c>
      <c r="L8">
        <f>NDMC_EOD!AC8+NDMC_EOD!AD8</f>
        <v>1.43</v>
      </c>
      <c r="M8">
        <f>TPDDL_EOD!AC8+TPDDL_EOD!AD8</f>
        <v>10.36</v>
      </c>
      <c r="N8">
        <f t="shared" si="0"/>
        <v>35.349999999999994</v>
      </c>
      <c r="O8" s="154">
        <f t="shared" si="1"/>
        <v>0.25000000000000711</v>
      </c>
      <c r="P8">
        <v>10.433267326732675</v>
      </c>
      <c r="Q8">
        <v>13.293352192362095</v>
      </c>
      <c r="R8">
        <v>0</v>
      </c>
      <c r="S8">
        <v>1.4401131541725603</v>
      </c>
      <c r="T8">
        <v>10.433267326732675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10.36</v>
      </c>
      <c r="J9">
        <f>BYPL_EOD!AC9+BYPL_EOD!AD9</f>
        <v>13.2</v>
      </c>
      <c r="K9">
        <f>MES_EOD!AC9+MES_EOD!AD9</f>
        <v>0</v>
      </c>
      <c r="L9">
        <f>NDMC_EOD!AC9+NDMC_EOD!AD9</f>
        <v>1.43</v>
      </c>
      <c r="M9">
        <f>TPDDL_EOD!AC9+TPDDL_EOD!AD9</f>
        <v>10.36</v>
      </c>
      <c r="N9">
        <f t="shared" si="0"/>
        <v>35.349999999999994</v>
      </c>
      <c r="O9" s="154">
        <f t="shared" si="1"/>
        <v>0.25000000000000711</v>
      </c>
      <c r="P9">
        <v>10.433267326732675</v>
      </c>
      <c r="Q9">
        <v>13.293352192362095</v>
      </c>
      <c r="R9">
        <v>0</v>
      </c>
      <c r="S9">
        <v>1.4401131541725603</v>
      </c>
      <c r="T9">
        <v>10.433267326732675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10.36</v>
      </c>
      <c r="J10">
        <f>BYPL_EOD!AC10+BYPL_EOD!AD10</f>
        <v>13.2</v>
      </c>
      <c r="K10">
        <f>MES_EOD!AC10+MES_EOD!AD10</f>
        <v>0</v>
      </c>
      <c r="L10">
        <f>NDMC_EOD!AC10+NDMC_EOD!AD10</f>
        <v>1.43</v>
      </c>
      <c r="M10">
        <f>TPDDL_EOD!AC10+TPDDL_EOD!AD10</f>
        <v>10.36</v>
      </c>
      <c r="N10">
        <f t="shared" si="0"/>
        <v>35.349999999999994</v>
      </c>
      <c r="O10" s="154">
        <f t="shared" si="1"/>
        <v>0.25000000000000711</v>
      </c>
      <c r="P10">
        <v>10.433267326732675</v>
      </c>
      <c r="Q10">
        <v>13.293352192362095</v>
      </c>
      <c r="R10">
        <v>0</v>
      </c>
      <c r="S10">
        <v>1.4401131541725603</v>
      </c>
      <c r="T10">
        <v>10.433267326732675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10.36</v>
      </c>
      <c r="J11">
        <f>BYPL_EOD!AC11+BYPL_EOD!AD11</f>
        <v>13.2</v>
      </c>
      <c r="K11">
        <f>MES_EOD!AC11+MES_EOD!AD11</f>
        <v>0</v>
      </c>
      <c r="L11">
        <f>NDMC_EOD!AC11+NDMC_EOD!AD11</f>
        <v>1.43</v>
      </c>
      <c r="M11">
        <f>TPDDL_EOD!AC11+TPDDL_EOD!AD11</f>
        <v>10.36</v>
      </c>
      <c r="N11">
        <f t="shared" si="0"/>
        <v>35.349999999999994</v>
      </c>
      <c r="O11" s="154">
        <f t="shared" si="1"/>
        <v>0.25000000000000711</v>
      </c>
      <c r="P11">
        <v>10.433267326732675</v>
      </c>
      <c r="Q11">
        <v>13.293352192362095</v>
      </c>
      <c r="R11">
        <v>0</v>
      </c>
      <c r="S11">
        <v>1.4401131541725603</v>
      </c>
      <c r="T11">
        <v>10.433267326732675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10.36</v>
      </c>
      <c r="J12">
        <f>BYPL_EOD!AC12+BYPL_EOD!AD12</f>
        <v>13.2</v>
      </c>
      <c r="K12">
        <f>MES_EOD!AC12+MES_EOD!AD12</f>
        <v>0</v>
      </c>
      <c r="L12">
        <f>NDMC_EOD!AC12+NDMC_EOD!AD12</f>
        <v>1.43</v>
      </c>
      <c r="M12">
        <f>TPDDL_EOD!AC12+TPDDL_EOD!AD12</f>
        <v>10.36</v>
      </c>
      <c r="N12">
        <f t="shared" si="0"/>
        <v>35.349999999999994</v>
      </c>
      <c r="O12" s="154">
        <f t="shared" si="1"/>
        <v>0.25000000000000711</v>
      </c>
      <c r="P12">
        <v>10.433267326732675</v>
      </c>
      <c r="Q12">
        <v>13.293352192362095</v>
      </c>
      <c r="R12">
        <v>0</v>
      </c>
      <c r="S12">
        <v>1.4401131541725603</v>
      </c>
      <c r="T12">
        <v>10.433267326732675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10.36</v>
      </c>
      <c r="J13">
        <f>BYPL_EOD!AC13+BYPL_EOD!AD13</f>
        <v>13.2</v>
      </c>
      <c r="K13">
        <f>MES_EOD!AC13+MES_EOD!AD13</f>
        <v>0</v>
      </c>
      <c r="L13">
        <f>NDMC_EOD!AC13+NDMC_EOD!AD13</f>
        <v>1.43</v>
      </c>
      <c r="M13">
        <f>TPDDL_EOD!AC13+TPDDL_EOD!AD13</f>
        <v>10.36</v>
      </c>
      <c r="N13">
        <f t="shared" si="0"/>
        <v>35.349999999999994</v>
      </c>
      <c r="O13" s="154">
        <f t="shared" si="1"/>
        <v>0.25000000000000711</v>
      </c>
      <c r="P13">
        <v>10.433267326732675</v>
      </c>
      <c r="Q13">
        <v>13.293352192362095</v>
      </c>
      <c r="R13">
        <v>0</v>
      </c>
      <c r="S13">
        <v>1.4401131541725603</v>
      </c>
      <c r="T13">
        <v>10.433267326732675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10.36</v>
      </c>
      <c r="J14">
        <f>BYPL_EOD!AC14+BYPL_EOD!AD14</f>
        <v>13.2</v>
      </c>
      <c r="K14">
        <f>MES_EOD!AC14+MES_EOD!AD14</f>
        <v>0</v>
      </c>
      <c r="L14">
        <f>NDMC_EOD!AC14+NDMC_EOD!AD14</f>
        <v>1.43</v>
      </c>
      <c r="M14">
        <f>TPDDL_EOD!AC14+TPDDL_EOD!AD14</f>
        <v>10.36</v>
      </c>
      <c r="N14">
        <f t="shared" si="0"/>
        <v>35.349999999999994</v>
      </c>
      <c r="O14" s="154">
        <f t="shared" si="1"/>
        <v>0.25000000000000711</v>
      </c>
      <c r="P14">
        <v>10.433267326732675</v>
      </c>
      <c r="Q14">
        <v>13.293352192362095</v>
      </c>
      <c r="R14">
        <v>0</v>
      </c>
      <c r="S14">
        <v>1.4401131541725603</v>
      </c>
      <c r="T14">
        <v>10.433267326732675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10.36</v>
      </c>
      <c r="J15">
        <f>BYPL_EOD!AC15+BYPL_EOD!AD15</f>
        <v>13.2</v>
      </c>
      <c r="K15">
        <f>MES_EOD!AC15+MES_EOD!AD15</f>
        <v>0</v>
      </c>
      <c r="L15">
        <f>NDMC_EOD!AC15+NDMC_EOD!AD15</f>
        <v>1.43</v>
      </c>
      <c r="M15">
        <f>TPDDL_EOD!AC15+TPDDL_EOD!AD15</f>
        <v>10.36</v>
      </c>
      <c r="N15">
        <f t="shared" si="0"/>
        <v>35.349999999999994</v>
      </c>
      <c r="O15" s="154">
        <f t="shared" si="1"/>
        <v>0.25000000000000711</v>
      </c>
      <c r="P15">
        <v>10.433267326732675</v>
      </c>
      <c r="Q15">
        <v>13.293352192362095</v>
      </c>
      <c r="R15">
        <v>0</v>
      </c>
      <c r="S15">
        <v>1.4401131541725603</v>
      </c>
      <c r="T15">
        <v>10.433267326732675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10.36</v>
      </c>
      <c r="J16">
        <f>BYPL_EOD!AC16+BYPL_EOD!AD16</f>
        <v>13.2</v>
      </c>
      <c r="K16">
        <f>MES_EOD!AC16+MES_EOD!AD16</f>
        <v>0</v>
      </c>
      <c r="L16">
        <f>NDMC_EOD!AC16+NDMC_EOD!AD16</f>
        <v>1.43</v>
      </c>
      <c r="M16">
        <f>TPDDL_EOD!AC16+TPDDL_EOD!AD16</f>
        <v>10.36</v>
      </c>
      <c r="N16">
        <f t="shared" si="0"/>
        <v>35.349999999999994</v>
      </c>
      <c r="O16" s="154">
        <f t="shared" si="1"/>
        <v>0.25000000000000711</v>
      </c>
      <c r="P16">
        <v>10.433267326732675</v>
      </c>
      <c r="Q16">
        <v>13.293352192362095</v>
      </c>
      <c r="R16">
        <v>0</v>
      </c>
      <c r="S16">
        <v>1.4401131541725603</v>
      </c>
      <c r="T16">
        <v>10.433267326732675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10.36</v>
      </c>
      <c r="J17">
        <f>BYPL_EOD!AC17+BYPL_EOD!AD17</f>
        <v>13.2</v>
      </c>
      <c r="K17">
        <f>MES_EOD!AC17+MES_EOD!AD17</f>
        <v>0</v>
      </c>
      <c r="L17">
        <f>NDMC_EOD!AC17+NDMC_EOD!AD17</f>
        <v>1.43</v>
      </c>
      <c r="M17">
        <f>TPDDL_EOD!AC17+TPDDL_EOD!AD17</f>
        <v>10.36</v>
      </c>
      <c r="N17">
        <f t="shared" si="0"/>
        <v>35.349999999999994</v>
      </c>
      <c r="O17" s="154">
        <f t="shared" si="1"/>
        <v>0.25000000000000711</v>
      </c>
      <c r="P17">
        <v>10.433267326732675</v>
      </c>
      <c r="Q17">
        <v>13.293352192362095</v>
      </c>
      <c r="R17">
        <v>0</v>
      </c>
      <c r="S17">
        <v>1.4401131541725603</v>
      </c>
      <c r="T17">
        <v>10.433267326732675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10.36</v>
      </c>
      <c r="J18">
        <f>BYPL_EOD!AC18+BYPL_EOD!AD18</f>
        <v>13.2</v>
      </c>
      <c r="K18">
        <f>MES_EOD!AC18+MES_EOD!AD18</f>
        <v>0</v>
      </c>
      <c r="L18">
        <f>NDMC_EOD!AC18+NDMC_EOD!AD18</f>
        <v>1.43</v>
      </c>
      <c r="M18">
        <f>TPDDL_EOD!AC18+TPDDL_EOD!AD18</f>
        <v>10.36</v>
      </c>
      <c r="N18">
        <f t="shared" si="0"/>
        <v>35.349999999999994</v>
      </c>
      <c r="O18" s="154">
        <f t="shared" si="1"/>
        <v>0.25000000000000711</v>
      </c>
      <c r="P18">
        <v>10.433267326732675</v>
      </c>
      <c r="Q18">
        <v>13.293352192362095</v>
      </c>
      <c r="R18">
        <v>0</v>
      </c>
      <c r="S18">
        <v>1.4401131541725603</v>
      </c>
      <c r="T18">
        <v>10.433267326732675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10.36</v>
      </c>
      <c r="J19">
        <f>BYPL_EOD!AC19+BYPL_EOD!AD19</f>
        <v>13.2</v>
      </c>
      <c r="K19">
        <f>MES_EOD!AC19+MES_EOD!AD19</f>
        <v>0</v>
      </c>
      <c r="L19">
        <f>NDMC_EOD!AC19+NDMC_EOD!AD19</f>
        <v>1.43</v>
      </c>
      <c r="M19">
        <f>TPDDL_EOD!AC19+TPDDL_EOD!AD19</f>
        <v>10.36</v>
      </c>
      <c r="N19">
        <f t="shared" si="0"/>
        <v>35.349999999999994</v>
      </c>
      <c r="O19" s="154">
        <f t="shared" si="1"/>
        <v>0.25000000000000711</v>
      </c>
      <c r="P19">
        <v>10.433267326732675</v>
      </c>
      <c r="Q19">
        <v>13.293352192362095</v>
      </c>
      <c r="R19">
        <v>0</v>
      </c>
      <c r="S19">
        <v>1.4401131541725603</v>
      </c>
      <c r="T19">
        <v>10.433267326732675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10.36</v>
      </c>
      <c r="J20">
        <f>BYPL_EOD!AC20+BYPL_EOD!AD20</f>
        <v>13.2</v>
      </c>
      <c r="K20">
        <f>MES_EOD!AC20+MES_EOD!AD20</f>
        <v>0</v>
      </c>
      <c r="L20">
        <f>NDMC_EOD!AC20+NDMC_EOD!AD20</f>
        <v>1.43</v>
      </c>
      <c r="M20">
        <f>TPDDL_EOD!AC20+TPDDL_EOD!AD20</f>
        <v>10.36</v>
      </c>
      <c r="N20">
        <f t="shared" si="0"/>
        <v>35.349999999999994</v>
      </c>
      <c r="O20" s="154">
        <f t="shared" si="1"/>
        <v>0.25000000000000711</v>
      </c>
      <c r="P20">
        <v>10.433267326732675</v>
      </c>
      <c r="Q20">
        <v>13.293352192362095</v>
      </c>
      <c r="R20">
        <v>0</v>
      </c>
      <c r="S20">
        <v>1.4401131541725603</v>
      </c>
      <c r="T20">
        <v>10.433267326732675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10.36</v>
      </c>
      <c r="J21">
        <f>BYPL_EOD!AC21+BYPL_EOD!AD21</f>
        <v>13.2</v>
      </c>
      <c r="K21">
        <f>MES_EOD!AC21+MES_EOD!AD21</f>
        <v>0</v>
      </c>
      <c r="L21">
        <f>NDMC_EOD!AC21+NDMC_EOD!AD21</f>
        <v>1.43</v>
      </c>
      <c r="M21">
        <f>TPDDL_EOD!AC21+TPDDL_EOD!AD21</f>
        <v>10.36</v>
      </c>
      <c r="N21">
        <f t="shared" si="0"/>
        <v>35.349999999999994</v>
      </c>
      <c r="O21" s="154">
        <f t="shared" si="1"/>
        <v>0.25000000000000711</v>
      </c>
      <c r="P21">
        <v>10.433267326732675</v>
      </c>
      <c r="Q21">
        <v>13.293352192362095</v>
      </c>
      <c r="R21">
        <v>0</v>
      </c>
      <c r="S21">
        <v>1.4401131541725603</v>
      </c>
      <c r="T21">
        <v>10.433267326732675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10.36</v>
      </c>
      <c r="J22">
        <f>BYPL_EOD!AC22+BYPL_EOD!AD22</f>
        <v>13.2</v>
      </c>
      <c r="K22">
        <f>MES_EOD!AC22+MES_EOD!AD22</f>
        <v>0</v>
      </c>
      <c r="L22">
        <f>NDMC_EOD!AC22+NDMC_EOD!AD22</f>
        <v>1.43</v>
      </c>
      <c r="M22">
        <f>TPDDL_EOD!AC22+TPDDL_EOD!AD22</f>
        <v>10.36</v>
      </c>
      <c r="N22">
        <f t="shared" si="0"/>
        <v>35.349999999999994</v>
      </c>
      <c r="O22" s="154">
        <f t="shared" si="1"/>
        <v>0.25000000000000711</v>
      </c>
      <c r="P22">
        <v>10.433267326732675</v>
      </c>
      <c r="Q22">
        <v>13.293352192362095</v>
      </c>
      <c r="R22">
        <v>0</v>
      </c>
      <c r="S22">
        <v>1.4401131541725603</v>
      </c>
      <c r="T22">
        <v>10.433267326732675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10.36</v>
      </c>
      <c r="J23">
        <f>BYPL_EOD!AC23+BYPL_EOD!AD23</f>
        <v>13.2</v>
      </c>
      <c r="K23">
        <f>MES_EOD!AC23+MES_EOD!AD23</f>
        <v>0</v>
      </c>
      <c r="L23">
        <f>NDMC_EOD!AC23+NDMC_EOD!AD23</f>
        <v>1.43</v>
      </c>
      <c r="M23">
        <f>TPDDL_EOD!AC23+TPDDL_EOD!AD23</f>
        <v>10.36</v>
      </c>
      <c r="N23">
        <f t="shared" si="0"/>
        <v>35.349999999999994</v>
      </c>
      <c r="O23" s="154">
        <f t="shared" si="1"/>
        <v>0.25000000000000711</v>
      </c>
      <c r="P23">
        <v>10.433267326732675</v>
      </c>
      <c r="Q23">
        <v>13.293352192362095</v>
      </c>
      <c r="R23">
        <v>0</v>
      </c>
      <c r="S23">
        <v>1.4401131541725603</v>
      </c>
      <c r="T23">
        <v>10.433267326732675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10.36</v>
      </c>
      <c r="J24">
        <f>BYPL_EOD!AC24+BYPL_EOD!AD24</f>
        <v>13.2</v>
      </c>
      <c r="K24">
        <f>MES_EOD!AC24+MES_EOD!AD24</f>
        <v>0</v>
      </c>
      <c r="L24">
        <f>NDMC_EOD!AC24+NDMC_EOD!AD24</f>
        <v>1.43</v>
      </c>
      <c r="M24">
        <f>TPDDL_EOD!AC24+TPDDL_EOD!AD24</f>
        <v>10.36</v>
      </c>
      <c r="N24">
        <f t="shared" si="0"/>
        <v>35.349999999999994</v>
      </c>
      <c r="O24" s="154">
        <f t="shared" si="1"/>
        <v>0.25000000000000711</v>
      </c>
      <c r="P24">
        <v>10.433267326732675</v>
      </c>
      <c r="Q24">
        <v>13.293352192362095</v>
      </c>
      <c r="R24">
        <v>0</v>
      </c>
      <c r="S24">
        <v>1.4401131541725603</v>
      </c>
      <c r="T24">
        <v>10.433267326732675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10.36</v>
      </c>
      <c r="J25">
        <f>BYPL_EOD!AC25+BYPL_EOD!AD25</f>
        <v>13.2</v>
      </c>
      <c r="K25">
        <f>MES_EOD!AC25+MES_EOD!AD25</f>
        <v>0</v>
      </c>
      <c r="L25">
        <f>NDMC_EOD!AC25+NDMC_EOD!AD25</f>
        <v>1.43</v>
      </c>
      <c r="M25">
        <f>TPDDL_EOD!AC25+TPDDL_EOD!AD25</f>
        <v>10.36</v>
      </c>
      <c r="N25">
        <f t="shared" si="0"/>
        <v>35.349999999999994</v>
      </c>
      <c r="O25" s="154">
        <f t="shared" si="1"/>
        <v>0.25000000000000711</v>
      </c>
      <c r="P25">
        <v>10.433267326732675</v>
      </c>
      <c r="Q25">
        <v>13.293352192362095</v>
      </c>
      <c r="R25">
        <v>0</v>
      </c>
      <c r="S25">
        <v>1.4401131541725603</v>
      </c>
      <c r="T25">
        <v>10.433267326732675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10.36</v>
      </c>
      <c r="J26">
        <f>BYPL_EOD!AC26+BYPL_EOD!AD26</f>
        <v>13.2</v>
      </c>
      <c r="K26">
        <f>MES_EOD!AC26+MES_EOD!AD26</f>
        <v>0</v>
      </c>
      <c r="L26">
        <f>NDMC_EOD!AC26+NDMC_EOD!AD26</f>
        <v>1.43</v>
      </c>
      <c r="M26">
        <f>TPDDL_EOD!AC26+TPDDL_EOD!AD26</f>
        <v>10.36</v>
      </c>
      <c r="N26">
        <f t="shared" si="0"/>
        <v>35.349999999999994</v>
      </c>
      <c r="O26" s="154">
        <f t="shared" si="1"/>
        <v>0.25000000000000711</v>
      </c>
      <c r="P26">
        <v>10.433267326732675</v>
      </c>
      <c r="Q26">
        <v>13.293352192362095</v>
      </c>
      <c r="R26">
        <v>0</v>
      </c>
      <c r="S26">
        <v>1.4401131541725603</v>
      </c>
      <c r="T26">
        <v>10.433267326732675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10.65</v>
      </c>
      <c r="J27">
        <f>BYPL_EOD!AC27+BYPL_EOD!AD27</f>
        <v>13.56</v>
      </c>
      <c r="K27">
        <f>MES_EOD!AC27+MES_EOD!AD27</f>
        <v>0</v>
      </c>
      <c r="L27">
        <f>NDMC_EOD!AC27+NDMC_EOD!AD27</f>
        <v>1.47</v>
      </c>
      <c r="M27">
        <f>TPDDL_EOD!AC27+TPDDL_EOD!AD27</f>
        <v>10.65</v>
      </c>
      <c r="N27">
        <f t="shared" si="0"/>
        <v>36.33</v>
      </c>
      <c r="O27" s="154">
        <f t="shared" si="1"/>
        <v>0.27000000000000313</v>
      </c>
      <c r="P27">
        <v>10.729149463253512</v>
      </c>
      <c r="Q27">
        <v>13.660776218001653</v>
      </c>
      <c r="R27">
        <v>0</v>
      </c>
      <c r="S27">
        <v>1.4809248554913297</v>
      </c>
      <c r="T27">
        <v>10.729149463253512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10.65</v>
      </c>
      <c r="J28">
        <f>BYPL_EOD!AC28+BYPL_EOD!AD28</f>
        <v>13.56</v>
      </c>
      <c r="K28">
        <f>MES_EOD!AC28+MES_EOD!AD28</f>
        <v>0</v>
      </c>
      <c r="L28">
        <f>NDMC_EOD!AC28+NDMC_EOD!AD28</f>
        <v>1.47</v>
      </c>
      <c r="M28">
        <f>TPDDL_EOD!AC28+TPDDL_EOD!AD28</f>
        <v>10.65</v>
      </c>
      <c r="N28">
        <f t="shared" si="0"/>
        <v>36.33</v>
      </c>
      <c r="O28" s="154">
        <f t="shared" si="1"/>
        <v>0.27000000000000313</v>
      </c>
      <c r="P28">
        <v>10.729149463253512</v>
      </c>
      <c r="Q28">
        <v>13.660776218001653</v>
      </c>
      <c r="R28">
        <v>0</v>
      </c>
      <c r="S28">
        <v>1.4809248554913297</v>
      </c>
      <c r="T28">
        <v>10.729149463253512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10.65</v>
      </c>
      <c r="J29">
        <f>BYPL_EOD!AC29+BYPL_EOD!AD29</f>
        <v>13.56</v>
      </c>
      <c r="K29">
        <f>MES_EOD!AC29+MES_EOD!AD29</f>
        <v>0</v>
      </c>
      <c r="L29">
        <f>NDMC_EOD!AC29+NDMC_EOD!AD29</f>
        <v>1.47</v>
      </c>
      <c r="M29">
        <f>TPDDL_EOD!AC29+TPDDL_EOD!AD29</f>
        <v>10.65</v>
      </c>
      <c r="N29">
        <f t="shared" si="0"/>
        <v>36.33</v>
      </c>
      <c r="O29" s="154">
        <f t="shared" si="1"/>
        <v>0.27000000000000313</v>
      </c>
      <c r="P29">
        <v>10.729149463253512</v>
      </c>
      <c r="Q29">
        <v>13.660776218001653</v>
      </c>
      <c r="R29">
        <v>0</v>
      </c>
      <c r="S29">
        <v>1.4809248554913297</v>
      </c>
      <c r="T29">
        <v>10.729149463253512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10.65</v>
      </c>
      <c r="J30">
        <f>BYPL_EOD!AC30+BYPL_EOD!AD30</f>
        <v>13.56</v>
      </c>
      <c r="K30">
        <f>MES_EOD!AC30+MES_EOD!AD30</f>
        <v>0</v>
      </c>
      <c r="L30">
        <f>NDMC_EOD!AC30+NDMC_EOD!AD30</f>
        <v>1.47</v>
      </c>
      <c r="M30">
        <f>TPDDL_EOD!AC30+TPDDL_EOD!AD30</f>
        <v>10.65</v>
      </c>
      <c r="N30">
        <f t="shared" si="0"/>
        <v>36.33</v>
      </c>
      <c r="O30" s="154">
        <f t="shared" si="1"/>
        <v>0.27000000000000313</v>
      </c>
      <c r="P30">
        <v>10.729149463253512</v>
      </c>
      <c r="Q30">
        <v>13.660776218001653</v>
      </c>
      <c r="R30">
        <v>0</v>
      </c>
      <c r="S30">
        <v>1.4809248554913297</v>
      </c>
      <c r="T30">
        <v>10.729149463253512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10.65</v>
      </c>
      <c r="J31">
        <f>BYPL_EOD!AC31+BYPL_EOD!AD31</f>
        <v>13.56</v>
      </c>
      <c r="K31">
        <f>MES_EOD!AC31+MES_EOD!AD31</f>
        <v>0</v>
      </c>
      <c r="L31">
        <f>NDMC_EOD!AC31+NDMC_EOD!AD31</f>
        <v>1.47</v>
      </c>
      <c r="M31">
        <f>TPDDL_EOD!AC31+TPDDL_EOD!AD31</f>
        <v>10.65</v>
      </c>
      <c r="N31">
        <f t="shared" si="0"/>
        <v>36.33</v>
      </c>
      <c r="O31" s="154">
        <f t="shared" si="1"/>
        <v>0.27000000000000313</v>
      </c>
      <c r="P31">
        <v>10.729149463253512</v>
      </c>
      <c r="Q31">
        <v>13.660776218001653</v>
      </c>
      <c r="R31">
        <v>0</v>
      </c>
      <c r="S31">
        <v>1.4809248554913297</v>
      </c>
      <c r="T31">
        <v>10.729149463253512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10.65</v>
      </c>
      <c r="J32">
        <f>BYPL_EOD!AC32+BYPL_EOD!AD32</f>
        <v>13.56</v>
      </c>
      <c r="K32">
        <f>MES_EOD!AC32+MES_EOD!AD32</f>
        <v>0</v>
      </c>
      <c r="L32">
        <f>NDMC_EOD!AC32+NDMC_EOD!AD32</f>
        <v>1.47</v>
      </c>
      <c r="M32">
        <f>TPDDL_EOD!AC32+TPDDL_EOD!AD32</f>
        <v>10.65</v>
      </c>
      <c r="N32">
        <f t="shared" si="0"/>
        <v>36.33</v>
      </c>
      <c r="O32" s="154">
        <f t="shared" si="1"/>
        <v>0.27000000000000313</v>
      </c>
      <c r="P32">
        <v>10.729149463253512</v>
      </c>
      <c r="Q32">
        <v>13.660776218001653</v>
      </c>
      <c r="R32">
        <v>0</v>
      </c>
      <c r="S32">
        <v>1.4809248554913297</v>
      </c>
      <c r="T32">
        <v>10.729149463253512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10.65</v>
      </c>
      <c r="J33">
        <f>BYPL_EOD!AC33+BYPL_EOD!AD33</f>
        <v>13.56</v>
      </c>
      <c r="K33">
        <f>MES_EOD!AC33+MES_EOD!AD33</f>
        <v>0</v>
      </c>
      <c r="L33">
        <f>NDMC_EOD!AC33+NDMC_EOD!AD33</f>
        <v>1.47</v>
      </c>
      <c r="M33">
        <f>TPDDL_EOD!AC33+TPDDL_EOD!AD33</f>
        <v>10.65</v>
      </c>
      <c r="N33">
        <f t="shared" si="0"/>
        <v>36.33</v>
      </c>
      <c r="O33" s="154">
        <f t="shared" si="1"/>
        <v>0.27000000000000313</v>
      </c>
      <c r="P33">
        <v>10.729149463253512</v>
      </c>
      <c r="Q33">
        <v>13.660776218001653</v>
      </c>
      <c r="R33">
        <v>0</v>
      </c>
      <c r="S33">
        <v>1.4809248554913297</v>
      </c>
      <c r="T33">
        <v>10.729149463253512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10.65</v>
      </c>
      <c r="J34">
        <f>BYPL_EOD!AC34+BYPL_EOD!AD34</f>
        <v>13.56</v>
      </c>
      <c r="K34">
        <f>MES_EOD!AC34+MES_EOD!AD34</f>
        <v>0</v>
      </c>
      <c r="L34">
        <f>NDMC_EOD!AC34+NDMC_EOD!AD34</f>
        <v>1.47</v>
      </c>
      <c r="M34">
        <f>TPDDL_EOD!AC34+TPDDL_EOD!AD34</f>
        <v>10.65</v>
      </c>
      <c r="N34">
        <f t="shared" si="0"/>
        <v>36.33</v>
      </c>
      <c r="O34" s="154">
        <f t="shared" si="1"/>
        <v>0.27000000000000313</v>
      </c>
      <c r="P34">
        <v>10.729149463253512</v>
      </c>
      <c r="Q34">
        <v>13.660776218001653</v>
      </c>
      <c r="R34">
        <v>0</v>
      </c>
      <c r="S34">
        <v>1.4809248554913297</v>
      </c>
      <c r="T34">
        <v>10.729149463253512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10.36</v>
      </c>
      <c r="J35">
        <f>BYPL_EOD!AC35+BYPL_EOD!AD35</f>
        <v>13.2</v>
      </c>
      <c r="K35">
        <f>MES_EOD!AC35+MES_EOD!AD35</f>
        <v>0</v>
      </c>
      <c r="L35">
        <f>NDMC_EOD!AC35+NDMC_EOD!AD35</f>
        <v>1.43</v>
      </c>
      <c r="M35">
        <f>TPDDL_EOD!AC35+TPDDL_EOD!AD35</f>
        <v>10.36</v>
      </c>
      <c r="N35">
        <f t="shared" si="0"/>
        <v>35.349999999999994</v>
      </c>
      <c r="O35" s="154">
        <f t="shared" si="1"/>
        <v>0.25000000000000711</v>
      </c>
      <c r="P35">
        <v>10.433267326732675</v>
      </c>
      <c r="Q35">
        <v>13.293352192362095</v>
      </c>
      <c r="R35">
        <v>0</v>
      </c>
      <c r="S35">
        <v>1.4401131541725603</v>
      </c>
      <c r="T35">
        <v>10.433267326732675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10.36</v>
      </c>
      <c r="J36">
        <f>BYPL_EOD!AC36+BYPL_EOD!AD36</f>
        <v>13.2</v>
      </c>
      <c r="K36">
        <f>MES_EOD!AC36+MES_EOD!AD36</f>
        <v>0</v>
      </c>
      <c r="L36">
        <f>NDMC_EOD!AC36+NDMC_EOD!AD36</f>
        <v>1.43</v>
      </c>
      <c r="M36">
        <f>TPDDL_EOD!AC36+TPDDL_EOD!AD36</f>
        <v>10.36</v>
      </c>
      <c r="N36">
        <f t="shared" si="0"/>
        <v>35.349999999999994</v>
      </c>
      <c r="O36" s="154">
        <f t="shared" si="1"/>
        <v>0.25000000000000711</v>
      </c>
      <c r="P36">
        <v>10.433267326732675</v>
      </c>
      <c r="Q36">
        <v>13.293352192362095</v>
      </c>
      <c r="R36">
        <v>0</v>
      </c>
      <c r="S36">
        <v>1.4401131541725603</v>
      </c>
      <c r="T36">
        <v>10.433267326732675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10.36</v>
      </c>
      <c r="J37">
        <f>BYPL_EOD!AC37+BYPL_EOD!AD37</f>
        <v>13.2</v>
      </c>
      <c r="K37">
        <f>MES_EOD!AC37+MES_EOD!AD37</f>
        <v>0</v>
      </c>
      <c r="L37">
        <f>NDMC_EOD!AC37+NDMC_EOD!AD37</f>
        <v>1.43</v>
      </c>
      <c r="M37">
        <f>TPDDL_EOD!AC37+TPDDL_EOD!AD37</f>
        <v>10.36</v>
      </c>
      <c r="N37">
        <f t="shared" si="0"/>
        <v>35.349999999999994</v>
      </c>
      <c r="O37" s="154">
        <f t="shared" si="1"/>
        <v>0.25000000000000711</v>
      </c>
      <c r="P37">
        <v>10.433267326732675</v>
      </c>
      <c r="Q37">
        <v>13.293352192362095</v>
      </c>
      <c r="R37">
        <v>0</v>
      </c>
      <c r="S37">
        <v>1.4401131541725603</v>
      </c>
      <c r="T37">
        <v>10.433267326732675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10.36</v>
      </c>
      <c r="J38">
        <f>BYPL_EOD!AC38+BYPL_EOD!AD38</f>
        <v>13.2</v>
      </c>
      <c r="K38">
        <f>MES_EOD!AC38+MES_EOD!AD38</f>
        <v>0</v>
      </c>
      <c r="L38">
        <f>NDMC_EOD!AC38+NDMC_EOD!AD38</f>
        <v>1.43</v>
      </c>
      <c r="M38">
        <f>TPDDL_EOD!AC38+TPDDL_EOD!AD38</f>
        <v>10.36</v>
      </c>
      <c r="N38">
        <f t="shared" si="0"/>
        <v>35.349999999999994</v>
      </c>
      <c r="O38" s="154">
        <f t="shared" si="1"/>
        <v>0.25000000000000711</v>
      </c>
      <c r="P38">
        <v>10.433267326732675</v>
      </c>
      <c r="Q38">
        <v>13.293352192362095</v>
      </c>
      <c r="R38">
        <v>0</v>
      </c>
      <c r="S38">
        <v>1.4401131541725603</v>
      </c>
      <c r="T38">
        <v>10.433267326732675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10.07</v>
      </c>
      <c r="J39">
        <f>BYPL_EOD!AC39+BYPL_EOD!AD39</f>
        <v>12.83</v>
      </c>
      <c r="K39">
        <f>MES_EOD!AC39+MES_EOD!AD39</f>
        <v>0</v>
      </c>
      <c r="L39">
        <f>NDMC_EOD!AC39+NDMC_EOD!AD39</f>
        <v>1.39</v>
      </c>
      <c r="M39">
        <f>TPDDL_EOD!AC39+TPDDL_EOD!AD39</f>
        <v>10.07</v>
      </c>
      <c r="N39">
        <f t="shared" si="0"/>
        <v>34.36</v>
      </c>
      <c r="O39" s="154">
        <f t="shared" si="1"/>
        <v>-6.0000000000002274E-2</v>
      </c>
      <c r="P39">
        <v>10.052415599534342</v>
      </c>
      <c r="Q39">
        <v>12.807596041909196</v>
      </c>
      <c r="R39">
        <v>0</v>
      </c>
      <c r="S39">
        <v>1.3875727590221185</v>
      </c>
      <c r="T39">
        <v>10.052415599534342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10.07</v>
      </c>
      <c r="J40">
        <f>BYPL_EOD!AC40+BYPL_EOD!AD40</f>
        <v>12.83</v>
      </c>
      <c r="K40">
        <f>MES_EOD!AC40+MES_EOD!AD40</f>
        <v>0</v>
      </c>
      <c r="L40">
        <f>NDMC_EOD!AC40+NDMC_EOD!AD40</f>
        <v>1.39</v>
      </c>
      <c r="M40">
        <f>TPDDL_EOD!AC40+TPDDL_EOD!AD40</f>
        <v>10.07</v>
      </c>
      <c r="N40">
        <f t="shared" si="0"/>
        <v>34.36</v>
      </c>
      <c r="O40" s="154">
        <f t="shared" si="1"/>
        <v>-6.0000000000002274E-2</v>
      </c>
      <c r="P40">
        <v>10.052415599534342</v>
      </c>
      <c r="Q40">
        <v>12.807596041909196</v>
      </c>
      <c r="R40">
        <v>0</v>
      </c>
      <c r="S40">
        <v>1.3875727590221185</v>
      </c>
      <c r="T40">
        <v>10.052415599534342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10.07</v>
      </c>
      <c r="J41">
        <f>BYPL_EOD!AC41+BYPL_EOD!AD41</f>
        <v>12.83</v>
      </c>
      <c r="K41">
        <f>MES_EOD!AC41+MES_EOD!AD41</f>
        <v>0</v>
      </c>
      <c r="L41">
        <f>NDMC_EOD!AC41+NDMC_EOD!AD41</f>
        <v>1.39</v>
      </c>
      <c r="M41">
        <f>TPDDL_EOD!AC41+TPDDL_EOD!AD41</f>
        <v>10.07</v>
      </c>
      <c r="N41">
        <f t="shared" si="0"/>
        <v>34.36</v>
      </c>
      <c r="O41" s="154">
        <f t="shared" si="1"/>
        <v>-6.0000000000002274E-2</v>
      </c>
      <c r="P41">
        <v>10.052415599534342</v>
      </c>
      <c r="Q41">
        <v>12.807596041909196</v>
      </c>
      <c r="R41">
        <v>0</v>
      </c>
      <c r="S41">
        <v>1.3875727590221185</v>
      </c>
      <c r="T41">
        <v>10.052415599534342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9.7899999999999991</v>
      </c>
      <c r="J42">
        <f>BYPL_EOD!AC42+BYPL_EOD!AD42</f>
        <v>12.46</v>
      </c>
      <c r="K42">
        <f>MES_EOD!AC42+MES_EOD!AD42</f>
        <v>0</v>
      </c>
      <c r="L42">
        <f>NDMC_EOD!AC42+NDMC_EOD!AD42</f>
        <v>1.35</v>
      </c>
      <c r="M42">
        <f>TPDDL_EOD!AC42+TPDDL_EOD!AD42</f>
        <v>9.7899999999999991</v>
      </c>
      <c r="N42">
        <f t="shared" si="0"/>
        <v>33.39</v>
      </c>
      <c r="O42" s="154">
        <f t="shared" si="1"/>
        <v>-9.0000000000003411E-2</v>
      </c>
      <c r="P42">
        <v>9.7636118598382726</v>
      </c>
      <c r="Q42">
        <v>12.426415094339623</v>
      </c>
      <c r="R42">
        <v>0</v>
      </c>
      <c r="S42">
        <v>1.3463611859838274</v>
      </c>
      <c r="T42">
        <v>9.7636118598382726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9.7899999999999991</v>
      </c>
      <c r="J43">
        <f>BYPL_EOD!AC43+BYPL_EOD!AD43</f>
        <v>12.46</v>
      </c>
      <c r="K43">
        <f>MES_EOD!AC43+MES_EOD!AD43</f>
        <v>0</v>
      </c>
      <c r="L43">
        <f>NDMC_EOD!AC43+NDMC_EOD!AD43</f>
        <v>1.35</v>
      </c>
      <c r="M43">
        <f>TPDDL_EOD!AC43+TPDDL_EOD!AD43</f>
        <v>9.7899999999999991</v>
      </c>
      <c r="N43">
        <f t="shared" si="0"/>
        <v>33.39</v>
      </c>
      <c r="O43" s="154">
        <f t="shared" si="1"/>
        <v>-9.0000000000003411E-2</v>
      </c>
      <c r="P43">
        <v>9.7636118598382726</v>
      </c>
      <c r="Q43">
        <v>12.426415094339623</v>
      </c>
      <c r="R43">
        <v>0</v>
      </c>
      <c r="S43">
        <v>1.3463611859838274</v>
      </c>
      <c r="T43">
        <v>9.7636118598382726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9.7899999999999991</v>
      </c>
      <c r="J44">
        <f>BYPL_EOD!AC44+BYPL_EOD!AD44</f>
        <v>12.46</v>
      </c>
      <c r="K44">
        <f>MES_EOD!AC44+MES_EOD!AD44</f>
        <v>0</v>
      </c>
      <c r="L44">
        <f>NDMC_EOD!AC44+NDMC_EOD!AD44</f>
        <v>1.35</v>
      </c>
      <c r="M44">
        <f>TPDDL_EOD!AC44+TPDDL_EOD!AD44</f>
        <v>9.7899999999999991</v>
      </c>
      <c r="N44">
        <f t="shared" si="0"/>
        <v>33.39</v>
      </c>
      <c r="O44" s="154">
        <f t="shared" si="1"/>
        <v>-9.0000000000003411E-2</v>
      </c>
      <c r="P44">
        <v>9.7636118598382726</v>
      </c>
      <c r="Q44">
        <v>12.426415094339623</v>
      </c>
      <c r="R44">
        <v>0</v>
      </c>
      <c r="S44">
        <v>1.3463611859838274</v>
      </c>
      <c r="T44">
        <v>9.7636118598382726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9.7899999999999991</v>
      </c>
      <c r="J45">
        <f>BYPL_EOD!AC45+BYPL_EOD!AD45</f>
        <v>12.46</v>
      </c>
      <c r="K45">
        <f>MES_EOD!AC45+MES_EOD!AD45</f>
        <v>0</v>
      </c>
      <c r="L45">
        <f>NDMC_EOD!AC45+NDMC_EOD!AD45</f>
        <v>1.35</v>
      </c>
      <c r="M45">
        <f>TPDDL_EOD!AC45+TPDDL_EOD!AD45</f>
        <v>9.7899999999999991</v>
      </c>
      <c r="N45">
        <f t="shared" si="0"/>
        <v>33.39</v>
      </c>
      <c r="O45" s="154">
        <f t="shared" si="1"/>
        <v>-9.0000000000003411E-2</v>
      </c>
      <c r="P45">
        <v>9.7636118598382726</v>
      </c>
      <c r="Q45">
        <v>12.426415094339623</v>
      </c>
      <c r="R45">
        <v>0</v>
      </c>
      <c r="S45">
        <v>1.3463611859838274</v>
      </c>
      <c r="T45">
        <v>9.7636118598382726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9.7899999999999991</v>
      </c>
      <c r="J46">
        <f>BYPL_EOD!AC46+BYPL_EOD!AD46</f>
        <v>12.46</v>
      </c>
      <c r="K46">
        <f>MES_EOD!AC46+MES_EOD!AD46</f>
        <v>0</v>
      </c>
      <c r="L46">
        <f>NDMC_EOD!AC46+NDMC_EOD!AD46</f>
        <v>1.35</v>
      </c>
      <c r="M46">
        <f>TPDDL_EOD!AC46+TPDDL_EOD!AD46</f>
        <v>9.7899999999999991</v>
      </c>
      <c r="N46">
        <f t="shared" si="0"/>
        <v>33.39</v>
      </c>
      <c r="O46" s="154">
        <f t="shared" si="1"/>
        <v>-9.0000000000003411E-2</v>
      </c>
      <c r="P46">
        <v>9.7636118598382726</v>
      </c>
      <c r="Q46">
        <v>12.426415094339623</v>
      </c>
      <c r="R46">
        <v>0</v>
      </c>
      <c r="S46">
        <v>1.3463611859838274</v>
      </c>
      <c r="T46">
        <v>9.7636118598382726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9.7899999999999991</v>
      </c>
      <c r="J47">
        <f>BYPL_EOD!AC47+BYPL_EOD!AD47</f>
        <v>12.46</v>
      </c>
      <c r="K47">
        <f>MES_EOD!AC47+MES_EOD!AD47</f>
        <v>0</v>
      </c>
      <c r="L47">
        <f>NDMC_EOD!AC47+NDMC_EOD!AD47</f>
        <v>1.35</v>
      </c>
      <c r="M47">
        <f>TPDDL_EOD!AC47+TPDDL_EOD!AD47</f>
        <v>9.7899999999999991</v>
      </c>
      <c r="N47">
        <f t="shared" si="0"/>
        <v>33.39</v>
      </c>
      <c r="O47" s="154">
        <f t="shared" si="1"/>
        <v>-9.0000000000003411E-2</v>
      </c>
      <c r="P47">
        <v>9.7636118598382726</v>
      </c>
      <c r="Q47">
        <v>12.426415094339623</v>
      </c>
      <c r="R47">
        <v>0</v>
      </c>
      <c r="S47">
        <v>1.3463611859838274</v>
      </c>
      <c r="T47">
        <v>9.7636118598382726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9.7899999999999991</v>
      </c>
      <c r="J48">
        <f>BYPL_EOD!AC48+BYPL_EOD!AD48</f>
        <v>12.46</v>
      </c>
      <c r="K48">
        <f>MES_EOD!AC48+MES_EOD!AD48</f>
        <v>0</v>
      </c>
      <c r="L48">
        <f>NDMC_EOD!AC48+NDMC_EOD!AD48</f>
        <v>1.35</v>
      </c>
      <c r="M48">
        <f>TPDDL_EOD!AC48+TPDDL_EOD!AD48</f>
        <v>9.7899999999999991</v>
      </c>
      <c r="N48">
        <f t="shared" si="0"/>
        <v>33.39</v>
      </c>
      <c r="O48" s="154">
        <f t="shared" si="1"/>
        <v>-9.0000000000003411E-2</v>
      </c>
      <c r="P48">
        <v>9.7636118598382726</v>
      </c>
      <c r="Q48">
        <v>12.426415094339623</v>
      </c>
      <c r="R48">
        <v>0</v>
      </c>
      <c r="S48">
        <v>1.3463611859838274</v>
      </c>
      <c r="T48">
        <v>9.7636118598382726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9.7899999999999991</v>
      </c>
      <c r="J49">
        <f>BYPL_EOD!AC49+BYPL_EOD!AD49</f>
        <v>12.46</v>
      </c>
      <c r="K49">
        <f>MES_EOD!AC49+MES_EOD!AD49</f>
        <v>0</v>
      </c>
      <c r="L49">
        <f>NDMC_EOD!AC49+NDMC_EOD!AD49</f>
        <v>1.35</v>
      </c>
      <c r="M49">
        <f>TPDDL_EOD!AC49+TPDDL_EOD!AD49</f>
        <v>9.7899999999999991</v>
      </c>
      <c r="N49">
        <f t="shared" si="0"/>
        <v>33.39</v>
      </c>
      <c r="O49" s="154">
        <f t="shared" si="1"/>
        <v>-9.0000000000003411E-2</v>
      </c>
      <c r="P49">
        <v>9.7636118598382726</v>
      </c>
      <c r="Q49">
        <v>12.426415094339623</v>
      </c>
      <c r="R49">
        <v>0</v>
      </c>
      <c r="S49">
        <v>1.3463611859838274</v>
      </c>
      <c r="T49">
        <v>9.7636118598382726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9.7899999999999991</v>
      </c>
      <c r="J50">
        <f>BYPL_EOD!AC50+BYPL_EOD!AD50</f>
        <v>12.46</v>
      </c>
      <c r="K50">
        <f>MES_EOD!AC50+MES_EOD!AD50</f>
        <v>0</v>
      </c>
      <c r="L50">
        <f>NDMC_EOD!AC50+NDMC_EOD!AD50</f>
        <v>1.35</v>
      </c>
      <c r="M50">
        <f>TPDDL_EOD!AC50+TPDDL_EOD!AD50</f>
        <v>9.7899999999999991</v>
      </c>
      <c r="N50">
        <f t="shared" si="0"/>
        <v>33.39</v>
      </c>
      <c r="O50" s="154">
        <f t="shared" si="1"/>
        <v>-9.0000000000003411E-2</v>
      </c>
      <c r="P50">
        <v>9.7636118598382726</v>
      </c>
      <c r="Q50">
        <v>12.426415094339623</v>
      </c>
      <c r="R50">
        <v>0</v>
      </c>
      <c r="S50">
        <v>1.3463611859838274</v>
      </c>
      <c r="T50">
        <v>9.7636118598382726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9.5</v>
      </c>
      <c r="J51">
        <f>BYPL_EOD!AC51+BYPL_EOD!AD51</f>
        <v>12.1</v>
      </c>
      <c r="K51">
        <f>MES_EOD!AC51+MES_EOD!AD51</f>
        <v>0</v>
      </c>
      <c r="L51">
        <f>NDMC_EOD!AC51+NDMC_EOD!AD51</f>
        <v>1.31</v>
      </c>
      <c r="M51">
        <f>TPDDL_EOD!AC51+TPDDL_EOD!AD51</f>
        <v>9.5</v>
      </c>
      <c r="N51">
        <f t="shared" si="0"/>
        <v>32.409999999999997</v>
      </c>
      <c r="O51" s="154">
        <f t="shared" si="1"/>
        <v>-0.10999999999999943</v>
      </c>
      <c r="P51">
        <v>9.4677568651650734</v>
      </c>
      <c r="Q51">
        <v>12.058932428262882</v>
      </c>
      <c r="R51">
        <v>0</v>
      </c>
      <c r="S51">
        <v>1.3055538414069732</v>
      </c>
      <c r="T51">
        <v>9.4677568651650734</v>
      </c>
      <c r="U51" s="156">
        <f t="shared" si="2"/>
        <v>32.300000000000004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10.97</v>
      </c>
      <c r="J52">
        <f>BYPL_EOD!AC52+BYPL_EOD!AD52</f>
        <v>8.85</v>
      </c>
      <c r="K52">
        <f>MES_EOD!AC52+MES_EOD!AD52</f>
        <v>0</v>
      </c>
      <c r="L52">
        <f>NDMC_EOD!AC52+NDMC_EOD!AD52</f>
        <v>1.52</v>
      </c>
      <c r="M52">
        <f>TPDDL_EOD!AC52+TPDDL_EOD!AD52</f>
        <v>10.97</v>
      </c>
      <c r="N52">
        <f t="shared" si="0"/>
        <v>32.31</v>
      </c>
      <c r="O52" s="154">
        <f t="shared" si="1"/>
        <v>-1.0000000000005116E-2</v>
      </c>
      <c r="P52">
        <v>10.966604766326213</v>
      </c>
      <c r="Q52">
        <v>8.8472609099350024</v>
      </c>
      <c r="R52">
        <v>0</v>
      </c>
      <c r="S52">
        <v>1.5195295574125656</v>
      </c>
      <c r="T52">
        <v>10.966604766326213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24</v>
      </c>
      <c r="F53">
        <f t="shared" si="4"/>
        <v>72</v>
      </c>
      <c r="G53">
        <f t="shared" si="5"/>
        <v>56.3</v>
      </c>
      <c r="H53" s="154"/>
      <c r="I53">
        <f>BRPL_EOD!AC53+BRPL_EOD!AD53</f>
        <v>22.48</v>
      </c>
      <c r="J53">
        <f>BYPL_EOD!AC53+BYPL_EOD!AD53</f>
        <v>7.97</v>
      </c>
      <c r="K53">
        <f>MES_EOD!AC53+MES_EOD!AD53</f>
        <v>0</v>
      </c>
      <c r="L53">
        <f>NDMC_EOD!AC53+NDMC_EOD!AD53</f>
        <v>1.73</v>
      </c>
      <c r="M53">
        <f>TPDDL_EOD!AC53+TPDDL_EOD!AD53</f>
        <v>24.43</v>
      </c>
      <c r="N53">
        <f t="shared" si="0"/>
        <v>56.61</v>
      </c>
      <c r="O53" s="154">
        <f t="shared" si="1"/>
        <v>-0.31000000000000227</v>
      </c>
      <c r="P53">
        <v>22.356898074545132</v>
      </c>
      <c r="Q53">
        <v>7.9263557675322378</v>
      </c>
      <c r="R53">
        <v>0</v>
      </c>
      <c r="S53">
        <v>1.7205264087617027</v>
      </c>
      <c r="T53">
        <v>24.296219749160926</v>
      </c>
      <c r="U53" s="156">
        <f t="shared" si="2"/>
        <v>56.3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24</v>
      </c>
      <c r="F54">
        <f t="shared" si="4"/>
        <v>72</v>
      </c>
      <c r="G54">
        <f t="shared" si="5"/>
        <v>56.3</v>
      </c>
      <c r="H54" s="154"/>
      <c r="I54">
        <f>BRPL_EOD!AC54+BRPL_EOD!AD54</f>
        <v>22.48</v>
      </c>
      <c r="J54">
        <f>BYPL_EOD!AC54+BYPL_EOD!AD54</f>
        <v>7.97</v>
      </c>
      <c r="K54">
        <f>MES_EOD!AC54+MES_EOD!AD54</f>
        <v>0</v>
      </c>
      <c r="L54">
        <f>NDMC_EOD!AC54+NDMC_EOD!AD54</f>
        <v>1.73</v>
      </c>
      <c r="M54">
        <f>TPDDL_EOD!AC54+TPDDL_EOD!AD54</f>
        <v>24.43</v>
      </c>
      <c r="N54">
        <f t="shared" si="0"/>
        <v>56.61</v>
      </c>
      <c r="O54" s="154">
        <f t="shared" si="1"/>
        <v>-0.31000000000000227</v>
      </c>
      <c r="P54">
        <v>22.356898074545132</v>
      </c>
      <c r="Q54">
        <v>7.9263557675322378</v>
      </c>
      <c r="R54">
        <v>0</v>
      </c>
      <c r="S54">
        <v>1.7205264087617027</v>
      </c>
      <c r="T54">
        <v>24.296219749160926</v>
      </c>
      <c r="U54" s="156">
        <f t="shared" si="2"/>
        <v>56.3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24</v>
      </c>
      <c r="F55">
        <f t="shared" si="4"/>
        <v>72</v>
      </c>
      <c r="G55">
        <f t="shared" si="5"/>
        <v>56.3</v>
      </c>
      <c r="H55" s="154"/>
      <c r="I55">
        <f>BRPL_EOD!AC55+BRPL_EOD!AD55</f>
        <v>22.48</v>
      </c>
      <c r="J55">
        <f>BYPL_EOD!AC55+BYPL_EOD!AD55</f>
        <v>7.97</v>
      </c>
      <c r="K55">
        <f>MES_EOD!AC55+MES_EOD!AD55</f>
        <v>0</v>
      </c>
      <c r="L55">
        <f>NDMC_EOD!AC55+NDMC_EOD!AD55</f>
        <v>1.73</v>
      </c>
      <c r="M55">
        <f>TPDDL_EOD!AC55+TPDDL_EOD!AD55</f>
        <v>24.43</v>
      </c>
      <c r="N55">
        <f t="shared" si="0"/>
        <v>56.61</v>
      </c>
      <c r="O55" s="154">
        <f t="shared" si="1"/>
        <v>-0.31000000000000227</v>
      </c>
      <c r="P55">
        <v>22.356898074545132</v>
      </c>
      <c r="Q55">
        <v>7.9263557675322378</v>
      </c>
      <c r="R55">
        <v>0</v>
      </c>
      <c r="S55">
        <v>1.7205264087617027</v>
      </c>
      <c r="T55">
        <v>24.296219749160926</v>
      </c>
      <c r="U55" s="156">
        <f t="shared" si="2"/>
        <v>56.3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24</v>
      </c>
      <c r="F56">
        <f t="shared" si="4"/>
        <v>72</v>
      </c>
      <c r="G56">
        <f t="shared" si="5"/>
        <v>56.3</v>
      </c>
      <c r="H56" s="154"/>
      <c r="I56">
        <f>BRPL_EOD!AC56+BRPL_EOD!AD56</f>
        <v>22.48</v>
      </c>
      <c r="J56">
        <f>BYPL_EOD!AC56+BYPL_EOD!AD56</f>
        <v>7.97</v>
      </c>
      <c r="K56">
        <f>MES_EOD!AC56+MES_EOD!AD56</f>
        <v>0</v>
      </c>
      <c r="L56">
        <f>NDMC_EOD!AC56+NDMC_EOD!AD56</f>
        <v>1.73</v>
      </c>
      <c r="M56">
        <f>TPDDL_EOD!AC56+TPDDL_EOD!AD56</f>
        <v>24.43</v>
      </c>
      <c r="N56">
        <f t="shared" si="0"/>
        <v>56.61</v>
      </c>
      <c r="O56" s="154">
        <f t="shared" si="1"/>
        <v>-0.31000000000000227</v>
      </c>
      <c r="P56">
        <v>22.356898074545132</v>
      </c>
      <c r="Q56">
        <v>7.9263557675322378</v>
      </c>
      <c r="R56">
        <v>0</v>
      </c>
      <c r="S56">
        <v>1.7205264087617027</v>
      </c>
      <c r="T56">
        <v>24.296219749160926</v>
      </c>
      <c r="U56" s="156">
        <f t="shared" si="2"/>
        <v>56.3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24</v>
      </c>
      <c r="F57">
        <f t="shared" si="4"/>
        <v>72</v>
      </c>
      <c r="G57">
        <f t="shared" si="5"/>
        <v>56.3</v>
      </c>
      <c r="H57" s="154"/>
      <c r="I57">
        <f>BRPL_EOD!AC57+BRPL_EOD!AD57</f>
        <v>22.48</v>
      </c>
      <c r="J57">
        <f>BYPL_EOD!AC57+BYPL_EOD!AD57</f>
        <v>7.97</v>
      </c>
      <c r="K57">
        <f>MES_EOD!AC57+MES_EOD!AD57</f>
        <v>0</v>
      </c>
      <c r="L57">
        <f>NDMC_EOD!AC57+NDMC_EOD!AD57</f>
        <v>1.73</v>
      </c>
      <c r="M57">
        <f>TPDDL_EOD!AC57+TPDDL_EOD!AD57</f>
        <v>24.43</v>
      </c>
      <c r="N57">
        <f t="shared" si="0"/>
        <v>56.61</v>
      </c>
      <c r="O57" s="154">
        <f t="shared" si="1"/>
        <v>-0.31000000000000227</v>
      </c>
      <c r="P57">
        <v>22.356898074545132</v>
      </c>
      <c r="Q57">
        <v>7.9263557675322378</v>
      </c>
      <c r="R57">
        <v>0</v>
      </c>
      <c r="S57">
        <v>1.7205264087617027</v>
      </c>
      <c r="T57">
        <v>24.296219749160926</v>
      </c>
      <c r="U57" s="156">
        <f t="shared" si="2"/>
        <v>56.3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24</v>
      </c>
      <c r="F58">
        <f t="shared" si="4"/>
        <v>72</v>
      </c>
      <c r="G58">
        <f t="shared" si="5"/>
        <v>56.3</v>
      </c>
      <c r="H58" s="154"/>
      <c r="I58">
        <f>BRPL_EOD!AC58+BRPL_EOD!AD58</f>
        <v>22.48</v>
      </c>
      <c r="J58">
        <f>BYPL_EOD!AC58+BYPL_EOD!AD58</f>
        <v>7.97</v>
      </c>
      <c r="K58">
        <f>MES_EOD!AC58+MES_EOD!AD58</f>
        <v>0</v>
      </c>
      <c r="L58">
        <f>NDMC_EOD!AC58+NDMC_EOD!AD58</f>
        <v>1.73</v>
      </c>
      <c r="M58">
        <f>TPDDL_EOD!AC58+TPDDL_EOD!AD58</f>
        <v>24.43</v>
      </c>
      <c r="N58">
        <f t="shared" si="0"/>
        <v>56.61</v>
      </c>
      <c r="O58" s="154">
        <f t="shared" si="1"/>
        <v>-0.31000000000000227</v>
      </c>
      <c r="P58">
        <v>22.356898074545132</v>
      </c>
      <c r="Q58">
        <v>7.9263557675322378</v>
      </c>
      <c r="R58">
        <v>0</v>
      </c>
      <c r="S58">
        <v>1.7205264087617027</v>
      </c>
      <c r="T58">
        <v>24.296219749160926</v>
      </c>
      <c r="U58" s="156">
        <f t="shared" si="2"/>
        <v>56.3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24</v>
      </c>
      <c r="F59">
        <f t="shared" si="4"/>
        <v>72</v>
      </c>
      <c r="G59">
        <f t="shared" si="5"/>
        <v>56.3</v>
      </c>
      <c r="H59" s="154"/>
      <c r="I59">
        <f>BRPL_EOD!AC59+BRPL_EOD!AD59</f>
        <v>22.48</v>
      </c>
      <c r="J59">
        <f>BYPL_EOD!AC59+BYPL_EOD!AD59</f>
        <v>7.97</v>
      </c>
      <c r="K59">
        <f>MES_EOD!AC59+MES_EOD!AD59</f>
        <v>0</v>
      </c>
      <c r="L59">
        <f>NDMC_EOD!AC59+NDMC_EOD!AD59</f>
        <v>1.73</v>
      </c>
      <c r="M59">
        <f>TPDDL_EOD!AC59+TPDDL_EOD!AD59</f>
        <v>24.43</v>
      </c>
      <c r="N59">
        <f t="shared" si="0"/>
        <v>56.61</v>
      </c>
      <c r="O59" s="154">
        <f t="shared" si="1"/>
        <v>-0.31000000000000227</v>
      </c>
      <c r="P59">
        <v>22.356898074545132</v>
      </c>
      <c r="Q59">
        <v>7.9263557675322378</v>
      </c>
      <c r="R59">
        <v>0</v>
      </c>
      <c r="S59">
        <v>1.7205264087617027</v>
      </c>
      <c r="T59">
        <v>24.296219749160926</v>
      </c>
      <c r="U59" s="156">
        <f t="shared" si="2"/>
        <v>56.3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24</v>
      </c>
      <c r="F60">
        <f t="shared" si="4"/>
        <v>72</v>
      </c>
      <c r="G60">
        <f t="shared" si="5"/>
        <v>56.3</v>
      </c>
      <c r="H60" s="154"/>
      <c r="I60">
        <f>BRPL_EOD!AC60+BRPL_EOD!AD60</f>
        <v>22.48</v>
      </c>
      <c r="J60">
        <f>BYPL_EOD!AC60+BYPL_EOD!AD60</f>
        <v>7.97</v>
      </c>
      <c r="K60">
        <f>MES_EOD!AC60+MES_EOD!AD60</f>
        <v>0</v>
      </c>
      <c r="L60">
        <f>NDMC_EOD!AC60+NDMC_EOD!AD60</f>
        <v>1.73</v>
      </c>
      <c r="M60">
        <f>TPDDL_EOD!AC60+TPDDL_EOD!AD60</f>
        <v>24.43</v>
      </c>
      <c r="N60">
        <f t="shared" si="0"/>
        <v>56.61</v>
      </c>
      <c r="O60" s="154">
        <f t="shared" si="1"/>
        <v>-0.31000000000000227</v>
      </c>
      <c r="P60">
        <v>22.356898074545132</v>
      </c>
      <c r="Q60">
        <v>7.9263557675322378</v>
      </c>
      <c r="R60">
        <v>0</v>
      </c>
      <c r="S60">
        <v>1.7205264087617027</v>
      </c>
      <c r="T60">
        <v>24.296219749160926</v>
      </c>
      <c r="U60" s="156">
        <f t="shared" si="2"/>
        <v>56.3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24</v>
      </c>
      <c r="F61">
        <f t="shared" si="4"/>
        <v>72</v>
      </c>
      <c r="G61">
        <f t="shared" si="5"/>
        <v>56.3</v>
      </c>
      <c r="H61" s="154"/>
      <c r="I61">
        <f>BRPL_EOD!AC61+BRPL_EOD!AD61</f>
        <v>22.48</v>
      </c>
      <c r="J61">
        <f>BYPL_EOD!AC61+BYPL_EOD!AD61</f>
        <v>7.97</v>
      </c>
      <c r="K61">
        <f>MES_EOD!AC61+MES_EOD!AD61</f>
        <v>0</v>
      </c>
      <c r="L61">
        <f>NDMC_EOD!AC61+NDMC_EOD!AD61</f>
        <v>1.73</v>
      </c>
      <c r="M61">
        <f>TPDDL_EOD!AC61+TPDDL_EOD!AD61</f>
        <v>24.43</v>
      </c>
      <c r="N61">
        <f t="shared" si="0"/>
        <v>56.61</v>
      </c>
      <c r="O61" s="154">
        <f t="shared" si="1"/>
        <v>-0.31000000000000227</v>
      </c>
      <c r="P61">
        <v>22.356898074545132</v>
      </c>
      <c r="Q61">
        <v>7.9263557675322378</v>
      </c>
      <c r="R61">
        <v>0</v>
      </c>
      <c r="S61">
        <v>1.7205264087617027</v>
      </c>
      <c r="T61">
        <v>24.296219749160926</v>
      </c>
      <c r="U61" s="156">
        <f t="shared" si="2"/>
        <v>56.3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24</v>
      </c>
      <c r="F62">
        <f t="shared" si="4"/>
        <v>72</v>
      </c>
      <c r="G62">
        <f t="shared" si="5"/>
        <v>56.3</v>
      </c>
      <c r="H62" s="154"/>
      <c r="I62">
        <f>BRPL_EOD!AC62+BRPL_EOD!AD62</f>
        <v>22.48</v>
      </c>
      <c r="J62">
        <f>BYPL_EOD!AC62+BYPL_EOD!AD62</f>
        <v>7.97</v>
      </c>
      <c r="K62">
        <f>MES_EOD!AC62+MES_EOD!AD62</f>
        <v>0</v>
      </c>
      <c r="L62">
        <f>NDMC_EOD!AC62+NDMC_EOD!AD62</f>
        <v>1.73</v>
      </c>
      <c r="M62">
        <f>TPDDL_EOD!AC62+TPDDL_EOD!AD62</f>
        <v>24.43</v>
      </c>
      <c r="N62">
        <f t="shared" si="0"/>
        <v>56.61</v>
      </c>
      <c r="O62" s="154">
        <f t="shared" si="1"/>
        <v>-0.31000000000000227</v>
      </c>
      <c r="P62">
        <v>22.356898074545132</v>
      </c>
      <c r="Q62">
        <v>7.9263557675322378</v>
      </c>
      <c r="R62">
        <v>0</v>
      </c>
      <c r="S62">
        <v>1.7205264087617027</v>
      </c>
      <c r="T62">
        <v>24.296219749160926</v>
      </c>
      <c r="U62" s="156">
        <f t="shared" si="2"/>
        <v>56.3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24</v>
      </c>
      <c r="F63">
        <f t="shared" si="4"/>
        <v>72</v>
      </c>
      <c r="G63">
        <f t="shared" si="5"/>
        <v>56.3</v>
      </c>
      <c r="H63" s="154"/>
      <c r="I63">
        <f>BRPL_EOD!AC63+BRPL_EOD!AD63</f>
        <v>22.48</v>
      </c>
      <c r="J63">
        <f>BYPL_EOD!AC63+BYPL_EOD!AD63</f>
        <v>7.97</v>
      </c>
      <c r="K63">
        <f>MES_EOD!AC63+MES_EOD!AD63</f>
        <v>0</v>
      </c>
      <c r="L63">
        <f>NDMC_EOD!AC63+NDMC_EOD!AD63</f>
        <v>1.73</v>
      </c>
      <c r="M63">
        <f>TPDDL_EOD!AC63+TPDDL_EOD!AD63</f>
        <v>24.43</v>
      </c>
      <c r="N63">
        <f t="shared" si="0"/>
        <v>56.61</v>
      </c>
      <c r="O63" s="154">
        <f t="shared" si="1"/>
        <v>-0.31000000000000227</v>
      </c>
      <c r="P63">
        <v>22.356898074545132</v>
      </c>
      <c r="Q63">
        <v>7.9263557675322378</v>
      </c>
      <c r="R63">
        <v>0</v>
      </c>
      <c r="S63">
        <v>1.7205264087617027</v>
      </c>
      <c r="T63">
        <v>24.296219749160926</v>
      </c>
      <c r="U63" s="156">
        <f t="shared" si="2"/>
        <v>56.3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24</v>
      </c>
      <c r="F64">
        <f t="shared" si="4"/>
        <v>72</v>
      </c>
      <c r="G64">
        <f t="shared" si="5"/>
        <v>56.3</v>
      </c>
      <c r="H64" s="154"/>
      <c r="I64">
        <f>BRPL_EOD!AC64+BRPL_EOD!AD64</f>
        <v>22.48</v>
      </c>
      <c r="J64">
        <f>BYPL_EOD!AC64+BYPL_EOD!AD64</f>
        <v>7.97</v>
      </c>
      <c r="K64">
        <f>MES_EOD!AC64+MES_EOD!AD64</f>
        <v>0</v>
      </c>
      <c r="L64">
        <f>NDMC_EOD!AC64+NDMC_EOD!AD64</f>
        <v>1.73</v>
      </c>
      <c r="M64">
        <f>TPDDL_EOD!AC64+TPDDL_EOD!AD64</f>
        <v>24.43</v>
      </c>
      <c r="N64">
        <f t="shared" si="0"/>
        <v>56.61</v>
      </c>
      <c r="O64" s="154">
        <f t="shared" si="1"/>
        <v>-0.31000000000000227</v>
      </c>
      <c r="P64">
        <v>22.356898074545132</v>
      </c>
      <c r="Q64">
        <v>7.9263557675322378</v>
      </c>
      <c r="R64">
        <v>0</v>
      </c>
      <c r="S64">
        <v>1.7205264087617027</v>
      </c>
      <c r="T64">
        <v>24.296219749160926</v>
      </c>
      <c r="U64" s="156">
        <f t="shared" si="2"/>
        <v>56.3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24</v>
      </c>
      <c r="F65">
        <f t="shared" si="4"/>
        <v>72</v>
      </c>
      <c r="G65">
        <f t="shared" si="5"/>
        <v>56.3</v>
      </c>
      <c r="H65" s="154"/>
      <c r="I65">
        <f>BRPL_EOD!AC65+BRPL_EOD!AD65</f>
        <v>12.57</v>
      </c>
      <c r="J65">
        <f>BYPL_EOD!AC65+BYPL_EOD!AD65</f>
        <v>8</v>
      </c>
      <c r="K65">
        <f>MES_EOD!AC65+MES_EOD!AD65</f>
        <v>0</v>
      </c>
      <c r="L65">
        <f>NDMC_EOD!AC65+NDMC_EOD!AD65</f>
        <v>1.74</v>
      </c>
      <c r="M65">
        <f>TPDDL_EOD!AC65+TPDDL_EOD!AD65</f>
        <v>34.299999999999997</v>
      </c>
      <c r="N65">
        <f t="shared" si="0"/>
        <v>56.61</v>
      </c>
      <c r="O65" s="154">
        <f t="shared" si="1"/>
        <v>-0.31000000000000227</v>
      </c>
      <c r="P65">
        <v>12.501165871754107</v>
      </c>
      <c r="Q65">
        <v>7.9561914856032496</v>
      </c>
      <c r="R65">
        <v>0</v>
      </c>
      <c r="S65">
        <v>1.7304716481187068</v>
      </c>
      <c r="T65">
        <v>34.112170994523929</v>
      </c>
      <c r="U65" s="156">
        <f t="shared" si="2"/>
        <v>56.29999999999999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41.22</v>
      </c>
      <c r="E66">
        <f>GT!N66</f>
        <v>24</v>
      </c>
      <c r="F66">
        <f t="shared" si="4"/>
        <v>72</v>
      </c>
      <c r="G66">
        <f t="shared" si="5"/>
        <v>65.22</v>
      </c>
      <c r="H66" s="154"/>
      <c r="I66">
        <f>BRPL_EOD!AC66+BRPL_EOD!AD66</f>
        <v>17.5</v>
      </c>
      <c r="J66">
        <f>BYPL_EOD!AC66+BYPL_EOD!AD66</f>
        <v>9.58</v>
      </c>
      <c r="K66">
        <f>MES_EOD!AC66+MES_EOD!AD66</f>
        <v>0</v>
      </c>
      <c r="L66">
        <f>NDMC_EOD!AC66+NDMC_EOD!AD66</f>
        <v>2.09</v>
      </c>
      <c r="M66">
        <f>TPDDL_EOD!AC66+TPDDL_EOD!AD66</f>
        <v>36.36</v>
      </c>
      <c r="N66">
        <f t="shared" si="0"/>
        <v>65.53</v>
      </c>
      <c r="O66" s="154">
        <f t="shared" si="1"/>
        <v>-0.31000000000000227</v>
      </c>
      <c r="P66">
        <v>17.417213490004578</v>
      </c>
      <c r="Q66">
        <v>9.534680299099648</v>
      </c>
      <c r="R66">
        <v>0</v>
      </c>
      <c r="S66">
        <v>2.0801129253776893</v>
      </c>
      <c r="T66">
        <v>36.187993285518083</v>
      </c>
      <c r="U66" s="156">
        <f t="shared" si="2"/>
        <v>65.22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67.3</v>
      </c>
      <c r="E67">
        <f>GT!N67</f>
        <v>0</v>
      </c>
      <c r="F67">
        <f t="shared" si="4"/>
        <v>84</v>
      </c>
      <c r="G67">
        <f t="shared" si="5"/>
        <v>67.3</v>
      </c>
      <c r="H67" s="154"/>
      <c r="I67">
        <f>BRPL_EOD!AC67+BRPL_EOD!AD67</f>
        <v>13.42</v>
      </c>
      <c r="J67">
        <f>BYPL_EOD!AC67+BYPL_EOD!AD67</f>
        <v>14.31</v>
      </c>
      <c r="K67">
        <f>MES_EOD!AC67+MES_EOD!AD67</f>
        <v>0</v>
      </c>
      <c r="L67">
        <f>NDMC_EOD!AC67+NDMC_EOD!AD67</f>
        <v>1.86</v>
      </c>
      <c r="M67">
        <f>TPDDL_EOD!AC67+TPDDL_EOD!AD67</f>
        <v>37.57</v>
      </c>
      <c r="N67">
        <f t="shared" ref="N67:N98" si="6">SUM(I67:M67)</f>
        <v>67.16</v>
      </c>
      <c r="O67" s="154">
        <f t="shared" ref="O67:O98" si="7">G67-N67</f>
        <v>0.14000000000000057</v>
      </c>
      <c r="P67">
        <v>13.506898295964147</v>
      </c>
      <c r="Q67">
        <v>14.352918668370856</v>
      </c>
      <c r="R67">
        <v>0</v>
      </c>
      <c r="S67">
        <v>1.8701830356649958</v>
      </c>
      <c r="T67">
        <v>37.57</v>
      </c>
      <c r="U67" s="156">
        <f t="shared" ref="U67:U98" si="8">SUM(P67:T67)</f>
        <v>67.3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65.3</v>
      </c>
      <c r="E68">
        <f>GT!N68</f>
        <v>0</v>
      </c>
      <c r="F68">
        <f t="shared" ref="F68:F98" si="10">B68+C68</f>
        <v>84</v>
      </c>
      <c r="G68">
        <f t="shared" ref="G68:G98" si="11">D68+E68-X68</f>
        <v>65.3</v>
      </c>
      <c r="H68" s="154"/>
      <c r="I68">
        <f>BRPL_EOD!AC68+BRPL_EOD!AD68</f>
        <v>13.02</v>
      </c>
      <c r="J68">
        <f>BYPL_EOD!AC68+BYPL_EOD!AD68</f>
        <v>13.89</v>
      </c>
      <c r="K68">
        <f>MES_EOD!AC68+MES_EOD!AD68</f>
        <v>0</v>
      </c>
      <c r="L68">
        <f>NDMC_EOD!AC68+NDMC_EOD!AD68</f>
        <v>1.8</v>
      </c>
      <c r="M68">
        <f>TPDDL_EOD!AC68+TPDDL_EOD!AD68</f>
        <v>36.47</v>
      </c>
      <c r="N68">
        <f t="shared" si="6"/>
        <v>65.180000000000007</v>
      </c>
      <c r="O68" s="154">
        <f t="shared" si="7"/>
        <v>0.11999999999999034</v>
      </c>
      <c r="P68">
        <v>13.093881881804251</v>
      </c>
      <c r="Q68">
        <v>13.927423315302164</v>
      </c>
      <c r="R68">
        <v>0</v>
      </c>
      <c r="S68">
        <v>1.8086948028935763</v>
      </c>
      <c r="T68">
        <v>36.47</v>
      </c>
      <c r="U68" s="156">
        <f t="shared" si="8"/>
        <v>65.299999999999983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65.3</v>
      </c>
      <c r="E69">
        <f>GT!N69</f>
        <v>0</v>
      </c>
      <c r="F69">
        <f t="shared" si="10"/>
        <v>84</v>
      </c>
      <c r="G69">
        <f t="shared" si="11"/>
        <v>65.3</v>
      </c>
      <c r="H69" s="154"/>
      <c r="I69">
        <f>BRPL_EOD!AC69+BRPL_EOD!AD69</f>
        <v>13.02</v>
      </c>
      <c r="J69">
        <f>BYPL_EOD!AC69+BYPL_EOD!AD69</f>
        <v>13.89</v>
      </c>
      <c r="K69">
        <f>MES_EOD!AC69+MES_EOD!AD69</f>
        <v>0</v>
      </c>
      <c r="L69">
        <f>NDMC_EOD!AC69+NDMC_EOD!AD69</f>
        <v>1.8</v>
      </c>
      <c r="M69">
        <f>TPDDL_EOD!AC69+TPDDL_EOD!AD69</f>
        <v>36.47</v>
      </c>
      <c r="N69">
        <f t="shared" si="6"/>
        <v>65.180000000000007</v>
      </c>
      <c r="O69" s="154">
        <f t="shared" si="7"/>
        <v>0.11999999999999034</v>
      </c>
      <c r="P69">
        <v>13.093881881804251</v>
      </c>
      <c r="Q69">
        <v>13.927423315302164</v>
      </c>
      <c r="R69">
        <v>0</v>
      </c>
      <c r="S69">
        <v>1.8086948028935763</v>
      </c>
      <c r="T69">
        <v>36.47</v>
      </c>
      <c r="U69" s="156">
        <f t="shared" si="8"/>
        <v>65.299999999999983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65.3</v>
      </c>
      <c r="E70">
        <f>GT!N70</f>
        <v>0</v>
      </c>
      <c r="F70">
        <f t="shared" si="10"/>
        <v>84</v>
      </c>
      <c r="G70">
        <f t="shared" si="11"/>
        <v>65.3</v>
      </c>
      <c r="H70" s="154"/>
      <c r="I70">
        <f>BRPL_EOD!AC70+BRPL_EOD!AD70</f>
        <v>13.02</v>
      </c>
      <c r="J70">
        <f>BYPL_EOD!AC70+BYPL_EOD!AD70</f>
        <v>13.89</v>
      </c>
      <c r="K70">
        <f>MES_EOD!AC70+MES_EOD!AD70</f>
        <v>0</v>
      </c>
      <c r="L70">
        <f>NDMC_EOD!AC70+NDMC_EOD!AD70</f>
        <v>1.8</v>
      </c>
      <c r="M70">
        <f>TPDDL_EOD!AC70+TPDDL_EOD!AD70</f>
        <v>36.47</v>
      </c>
      <c r="N70">
        <f t="shared" si="6"/>
        <v>65.180000000000007</v>
      </c>
      <c r="O70" s="154">
        <f t="shared" si="7"/>
        <v>0.11999999999999034</v>
      </c>
      <c r="P70">
        <v>13.093881881804251</v>
      </c>
      <c r="Q70">
        <v>13.927423315302164</v>
      </c>
      <c r="R70">
        <v>0</v>
      </c>
      <c r="S70">
        <v>1.8086948028935763</v>
      </c>
      <c r="T70">
        <v>36.47</v>
      </c>
      <c r="U70" s="156">
        <f t="shared" si="8"/>
        <v>65.299999999999983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65.3</v>
      </c>
      <c r="E71">
        <f>GT!N71</f>
        <v>0</v>
      </c>
      <c r="F71">
        <f t="shared" si="10"/>
        <v>84</v>
      </c>
      <c r="G71">
        <f t="shared" si="11"/>
        <v>65.3</v>
      </c>
      <c r="H71" s="154"/>
      <c r="I71">
        <f>BRPL_EOD!AC71+BRPL_EOD!AD71</f>
        <v>13.02</v>
      </c>
      <c r="J71">
        <f>BYPL_EOD!AC71+BYPL_EOD!AD71</f>
        <v>13.89</v>
      </c>
      <c r="K71">
        <f>MES_EOD!AC71+MES_EOD!AD71</f>
        <v>0</v>
      </c>
      <c r="L71">
        <f>NDMC_EOD!AC71+NDMC_EOD!AD71</f>
        <v>1.8</v>
      </c>
      <c r="M71">
        <f>TPDDL_EOD!AC71+TPDDL_EOD!AD71</f>
        <v>36.47</v>
      </c>
      <c r="N71">
        <f t="shared" si="6"/>
        <v>65.180000000000007</v>
      </c>
      <c r="O71" s="154">
        <f t="shared" si="7"/>
        <v>0.11999999999999034</v>
      </c>
      <c r="P71">
        <v>13.093881881804251</v>
      </c>
      <c r="Q71">
        <v>13.927423315302164</v>
      </c>
      <c r="R71">
        <v>0</v>
      </c>
      <c r="S71">
        <v>1.8086948028935763</v>
      </c>
      <c r="T71">
        <v>36.47</v>
      </c>
      <c r="U71" s="156">
        <f t="shared" si="8"/>
        <v>65.299999999999983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65.3</v>
      </c>
      <c r="E72">
        <f>GT!N72</f>
        <v>0</v>
      </c>
      <c r="F72">
        <f t="shared" si="10"/>
        <v>84</v>
      </c>
      <c r="G72">
        <f t="shared" si="11"/>
        <v>65.3</v>
      </c>
      <c r="H72" s="154"/>
      <c r="I72">
        <f>BRPL_EOD!AC72+BRPL_EOD!AD72</f>
        <v>13.02</v>
      </c>
      <c r="J72">
        <f>BYPL_EOD!AC72+BYPL_EOD!AD72</f>
        <v>13.89</v>
      </c>
      <c r="K72">
        <f>MES_EOD!AC72+MES_EOD!AD72</f>
        <v>0</v>
      </c>
      <c r="L72">
        <f>NDMC_EOD!AC72+NDMC_EOD!AD72</f>
        <v>1.8</v>
      </c>
      <c r="M72">
        <f>TPDDL_EOD!AC72+TPDDL_EOD!AD72</f>
        <v>36.47</v>
      </c>
      <c r="N72">
        <f t="shared" si="6"/>
        <v>65.180000000000007</v>
      </c>
      <c r="O72" s="154">
        <f t="shared" si="7"/>
        <v>0.11999999999999034</v>
      </c>
      <c r="P72">
        <v>13.093881881804251</v>
      </c>
      <c r="Q72">
        <v>13.927423315302164</v>
      </c>
      <c r="R72">
        <v>0</v>
      </c>
      <c r="S72">
        <v>1.8086948028935763</v>
      </c>
      <c r="T72">
        <v>36.47</v>
      </c>
      <c r="U72" s="156">
        <f t="shared" si="8"/>
        <v>65.299999999999983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65.3</v>
      </c>
      <c r="E73">
        <f>GT!N73</f>
        <v>0</v>
      </c>
      <c r="F73">
        <f t="shared" si="10"/>
        <v>84</v>
      </c>
      <c r="G73">
        <f t="shared" si="11"/>
        <v>65.3</v>
      </c>
      <c r="H73" s="154"/>
      <c r="I73">
        <f>BRPL_EOD!AC73+BRPL_EOD!AD73</f>
        <v>13.02</v>
      </c>
      <c r="J73">
        <f>BYPL_EOD!AC73+BYPL_EOD!AD73</f>
        <v>13.89</v>
      </c>
      <c r="K73">
        <f>MES_EOD!AC73+MES_EOD!AD73</f>
        <v>0</v>
      </c>
      <c r="L73">
        <f>NDMC_EOD!AC73+NDMC_EOD!AD73</f>
        <v>1.8</v>
      </c>
      <c r="M73">
        <f>TPDDL_EOD!AC73+TPDDL_EOD!AD73</f>
        <v>36.47</v>
      </c>
      <c r="N73">
        <f t="shared" si="6"/>
        <v>65.180000000000007</v>
      </c>
      <c r="O73" s="154">
        <f t="shared" si="7"/>
        <v>0.11999999999999034</v>
      </c>
      <c r="P73">
        <v>13.093881881804251</v>
      </c>
      <c r="Q73">
        <v>13.927423315302164</v>
      </c>
      <c r="R73">
        <v>0</v>
      </c>
      <c r="S73">
        <v>1.8086948028935763</v>
      </c>
      <c r="T73">
        <v>36.47</v>
      </c>
      <c r="U73" s="156">
        <f t="shared" si="8"/>
        <v>65.299999999999983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65.3</v>
      </c>
      <c r="E74">
        <f>GT!N74</f>
        <v>0</v>
      </c>
      <c r="F74">
        <f t="shared" si="10"/>
        <v>84</v>
      </c>
      <c r="G74">
        <f t="shared" si="11"/>
        <v>65.3</v>
      </c>
      <c r="H74" s="154"/>
      <c r="I74">
        <f>BRPL_EOD!AC74+BRPL_EOD!AD74</f>
        <v>13.02</v>
      </c>
      <c r="J74">
        <f>BYPL_EOD!AC74+BYPL_EOD!AD74</f>
        <v>13.89</v>
      </c>
      <c r="K74">
        <f>MES_EOD!AC74+MES_EOD!AD74</f>
        <v>0</v>
      </c>
      <c r="L74">
        <f>NDMC_EOD!AC74+NDMC_EOD!AD74</f>
        <v>1.8</v>
      </c>
      <c r="M74">
        <f>TPDDL_EOD!AC74+TPDDL_EOD!AD74</f>
        <v>36.47</v>
      </c>
      <c r="N74">
        <f t="shared" si="6"/>
        <v>65.180000000000007</v>
      </c>
      <c r="O74" s="154">
        <f t="shared" si="7"/>
        <v>0.11999999999999034</v>
      </c>
      <c r="P74">
        <v>13.093881881804251</v>
      </c>
      <c r="Q74">
        <v>13.927423315302164</v>
      </c>
      <c r="R74">
        <v>0</v>
      </c>
      <c r="S74">
        <v>1.8086948028935763</v>
      </c>
      <c r="T74">
        <v>36.47</v>
      </c>
      <c r="U74" s="156">
        <f t="shared" si="8"/>
        <v>65.299999999999983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65.599999999999994</v>
      </c>
      <c r="E75">
        <f>GT!N75</f>
        <v>0</v>
      </c>
      <c r="F75">
        <f t="shared" si="10"/>
        <v>84</v>
      </c>
      <c r="G75">
        <f t="shared" si="11"/>
        <v>65.599999999999994</v>
      </c>
      <c r="H75" s="154"/>
      <c r="I75">
        <f>BRPL_EOD!AC75+BRPL_EOD!AD75</f>
        <v>13.02</v>
      </c>
      <c r="J75">
        <f>BYPL_EOD!AC75+BYPL_EOD!AD75</f>
        <v>13.89</v>
      </c>
      <c r="K75">
        <f>MES_EOD!AC75+MES_EOD!AD75</f>
        <v>0</v>
      </c>
      <c r="L75">
        <f>NDMC_EOD!AC75+NDMC_EOD!AD75</f>
        <v>1.8</v>
      </c>
      <c r="M75">
        <f>TPDDL_EOD!AC75+TPDDL_EOD!AD75</f>
        <v>36.47</v>
      </c>
      <c r="N75">
        <f t="shared" si="6"/>
        <v>65.180000000000007</v>
      </c>
      <c r="O75" s="154">
        <f t="shared" si="7"/>
        <v>0.41999999999998749</v>
      </c>
      <c r="P75">
        <v>13.278894315469245</v>
      </c>
      <c r="Q75">
        <v>14.020655354003326</v>
      </c>
      <c r="R75">
        <v>0</v>
      </c>
      <c r="S75">
        <v>1.8304503305274147</v>
      </c>
      <c r="T75">
        <v>36.47</v>
      </c>
      <c r="U75" s="156">
        <f t="shared" si="8"/>
        <v>65.59999999999998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66.599999999999994</v>
      </c>
      <c r="E76">
        <f>GT!N76</f>
        <v>0</v>
      </c>
      <c r="F76">
        <f t="shared" si="10"/>
        <v>84</v>
      </c>
      <c r="G76">
        <f t="shared" si="11"/>
        <v>66.599999999999994</v>
      </c>
      <c r="H76" s="154"/>
      <c r="I76">
        <f>BRPL_EOD!AC76+BRPL_EOD!AD76</f>
        <v>13.22</v>
      </c>
      <c r="J76">
        <f>BYPL_EOD!AC76+BYPL_EOD!AD76</f>
        <v>14.1</v>
      </c>
      <c r="K76">
        <f>MES_EOD!AC76+MES_EOD!AD76</f>
        <v>0</v>
      </c>
      <c r="L76">
        <f>NDMC_EOD!AC76+NDMC_EOD!AD76</f>
        <v>1.83</v>
      </c>
      <c r="M76">
        <f>TPDDL_EOD!AC76+TPDDL_EOD!AD76</f>
        <v>37.020000000000003</v>
      </c>
      <c r="N76">
        <f t="shared" si="6"/>
        <v>66.17</v>
      </c>
      <c r="O76" s="154">
        <f t="shared" si="7"/>
        <v>0.42999999999999261</v>
      </c>
      <c r="P76">
        <v>13.486130866429887</v>
      </c>
      <c r="Q76">
        <v>14.232633805173279</v>
      </c>
      <c r="R76">
        <v>0</v>
      </c>
      <c r="S76">
        <v>1.8612353283968281</v>
      </c>
      <c r="T76">
        <v>37.020000000000003</v>
      </c>
      <c r="U76" s="156">
        <f t="shared" si="8"/>
        <v>66.599999999999994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66.599999999999994</v>
      </c>
      <c r="E77">
        <f>GT!N77</f>
        <v>0</v>
      </c>
      <c r="F77">
        <f t="shared" si="10"/>
        <v>84</v>
      </c>
      <c r="G77">
        <f t="shared" si="11"/>
        <v>66.599999999999994</v>
      </c>
      <c r="H77" s="154"/>
      <c r="I77">
        <f>BRPL_EOD!AC77+BRPL_EOD!AD77</f>
        <v>13.22</v>
      </c>
      <c r="J77">
        <f>BYPL_EOD!AC77+BYPL_EOD!AD77</f>
        <v>14.1</v>
      </c>
      <c r="K77">
        <f>MES_EOD!AC77+MES_EOD!AD77</f>
        <v>0</v>
      </c>
      <c r="L77">
        <f>NDMC_EOD!AC77+NDMC_EOD!AD77</f>
        <v>1.83</v>
      </c>
      <c r="M77">
        <f>TPDDL_EOD!AC77+TPDDL_EOD!AD77</f>
        <v>37.020000000000003</v>
      </c>
      <c r="N77">
        <f t="shared" si="6"/>
        <v>66.17</v>
      </c>
      <c r="O77" s="154">
        <f t="shared" si="7"/>
        <v>0.42999999999999261</v>
      </c>
      <c r="P77">
        <v>13.486130866429887</v>
      </c>
      <c r="Q77">
        <v>14.232633805173279</v>
      </c>
      <c r="R77">
        <v>0</v>
      </c>
      <c r="S77">
        <v>1.8612353283968281</v>
      </c>
      <c r="T77">
        <v>37.020000000000003</v>
      </c>
      <c r="U77" s="156">
        <f t="shared" si="8"/>
        <v>66.599999999999994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66.599999999999994</v>
      </c>
      <c r="E78">
        <f>GT!N78</f>
        <v>0</v>
      </c>
      <c r="F78">
        <f t="shared" si="10"/>
        <v>84</v>
      </c>
      <c r="G78">
        <f t="shared" si="11"/>
        <v>66.599999999999994</v>
      </c>
      <c r="H78" s="154"/>
      <c r="I78">
        <f>BRPL_EOD!AC78+BRPL_EOD!AD78</f>
        <v>13.22</v>
      </c>
      <c r="J78">
        <f>BYPL_EOD!AC78+BYPL_EOD!AD78</f>
        <v>14.1</v>
      </c>
      <c r="K78">
        <f>MES_EOD!AC78+MES_EOD!AD78</f>
        <v>0</v>
      </c>
      <c r="L78">
        <f>NDMC_EOD!AC78+NDMC_EOD!AD78</f>
        <v>1.83</v>
      </c>
      <c r="M78">
        <f>TPDDL_EOD!AC78+TPDDL_EOD!AD78</f>
        <v>37.020000000000003</v>
      </c>
      <c r="N78">
        <f t="shared" si="6"/>
        <v>66.17</v>
      </c>
      <c r="O78" s="154">
        <f t="shared" si="7"/>
        <v>0.42999999999999261</v>
      </c>
      <c r="P78">
        <v>13.486130866429887</v>
      </c>
      <c r="Q78">
        <v>14.232633805173279</v>
      </c>
      <c r="R78">
        <v>0</v>
      </c>
      <c r="S78">
        <v>1.8612353283968281</v>
      </c>
      <c r="T78">
        <v>37.020000000000003</v>
      </c>
      <c r="U78" s="156">
        <f t="shared" si="8"/>
        <v>66.599999999999994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66.599999999999994</v>
      </c>
      <c r="E79">
        <f>GT!N79</f>
        <v>0</v>
      </c>
      <c r="F79">
        <f t="shared" si="10"/>
        <v>84</v>
      </c>
      <c r="G79">
        <f t="shared" si="11"/>
        <v>66.599999999999994</v>
      </c>
      <c r="H79" s="154"/>
      <c r="I79">
        <f>BRPL_EOD!AC79+BRPL_EOD!AD79</f>
        <v>13.22</v>
      </c>
      <c r="J79">
        <f>BYPL_EOD!AC79+BYPL_EOD!AD79</f>
        <v>14.1</v>
      </c>
      <c r="K79">
        <f>MES_EOD!AC79+MES_EOD!AD79</f>
        <v>0</v>
      </c>
      <c r="L79">
        <f>NDMC_EOD!AC79+NDMC_EOD!AD79</f>
        <v>1.83</v>
      </c>
      <c r="M79">
        <f>TPDDL_EOD!AC79+TPDDL_EOD!AD79</f>
        <v>37.020000000000003</v>
      </c>
      <c r="N79">
        <f t="shared" si="6"/>
        <v>66.17</v>
      </c>
      <c r="O79" s="154">
        <f t="shared" si="7"/>
        <v>0.42999999999999261</v>
      </c>
      <c r="P79">
        <v>13.486130866429887</v>
      </c>
      <c r="Q79">
        <v>14.232633805173279</v>
      </c>
      <c r="R79">
        <v>0</v>
      </c>
      <c r="S79">
        <v>1.8612353283968281</v>
      </c>
      <c r="T79">
        <v>37.020000000000003</v>
      </c>
      <c r="U79" s="156">
        <f t="shared" si="8"/>
        <v>66.599999999999994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66.599999999999994</v>
      </c>
      <c r="E80">
        <f>GT!N80</f>
        <v>0</v>
      </c>
      <c r="F80">
        <f t="shared" si="10"/>
        <v>84</v>
      </c>
      <c r="G80">
        <f t="shared" si="11"/>
        <v>66.599999999999994</v>
      </c>
      <c r="H80" s="154"/>
      <c r="I80">
        <f>BRPL_EOD!AC80+BRPL_EOD!AD80</f>
        <v>13.22</v>
      </c>
      <c r="J80">
        <f>BYPL_EOD!AC80+BYPL_EOD!AD80</f>
        <v>14.1</v>
      </c>
      <c r="K80">
        <f>MES_EOD!AC80+MES_EOD!AD80</f>
        <v>0</v>
      </c>
      <c r="L80">
        <f>NDMC_EOD!AC80+NDMC_EOD!AD80</f>
        <v>1.83</v>
      </c>
      <c r="M80">
        <f>TPDDL_EOD!AC80+TPDDL_EOD!AD80</f>
        <v>37.020000000000003</v>
      </c>
      <c r="N80">
        <f t="shared" si="6"/>
        <v>66.17</v>
      </c>
      <c r="O80" s="154">
        <f t="shared" si="7"/>
        <v>0.42999999999999261</v>
      </c>
      <c r="P80">
        <v>13.486130866429887</v>
      </c>
      <c r="Q80">
        <v>14.232633805173279</v>
      </c>
      <c r="R80">
        <v>0</v>
      </c>
      <c r="S80">
        <v>1.8612353283968281</v>
      </c>
      <c r="T80">
        <v>37.020000000000003</v>
      </c>
      <c r="U80" s="156">
        <f t="shared" si="8"/>
        <v>66.599999999999994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66.599999999999994</v>
      </c>
      <c r="E81">
        <f>GT!N81</f>
        <v>0</v>
      </c>
      <c r="F81">
        <f t="shared" si="10"/>
        <v>84</v>
      </c>
      <c r="G81">
        <f t="shared" si="11"/>
        <v>66.599999999999994</v>
      </c>
      <c r="H81" s="154"/>
      <c r="I81">
        <f>BRPL_EOD!AC81+BRPL_EOD!AD81</f>
        <v>13.22</v>
      </c>
      <c r="J81">
        <f>BYPL_EOD!AC81+BYPL_EOD!AD81</f>
        <v>14.1</v>
      </c>
      <c r="K81">
        <f>MES_EOD!AC81+MES_EOD!AD81</f>
        <v>0</v>
      </c>
      <c r="L81">
        <f>NDMC_EOD!AC81+NDMC_EOD!AD81</f>
        <v>1.83</v>
      </c>
      <c r="M81">
        <f>TPDDL_EOD!AC81+TPDDL_EOD!AD81</f>
        <v>37.020000000000003</v>
      </c>
      <c r="N81">
        <f t="shared" si="6"/>
        <v>66.17</v>
      </c>
      <c r="O81" s="154">
        <f t="shared" si="7"/>
        <v>0.42999999999999261</v>
      </c>
      <c r="P81">
        <v>13.486130866429887</v>
      </c>
      <c r="Q81">
        <v>14.232633805173279</v>
      </c>
      <c r="R81">
        <v>0</v>
      </c>
      <c r="S81">
        <v>1.8612353283968281</v>
      </c>
      <c r="T81">
        <v>37.020000000000003</v>
      </c>
      <c r="U81" s="156">
        <f t="shared" si="8"/>
        <v>66.599999999999994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66.599999999999994</v>
      </c>
      <c r="E82">
        <f>GT!N82</f>
        <v>0</v>
      </c>
      <c r="F82">
        <f t="shared" si="10"/>
        <v>84</v>
      </c>
      <c r="G82">
        <f t="shared" si="11"/>
        <v>66.599999999999994</v>
      </c>
      <c r="H82" s="154"/>
      <c r="I82">
        <f>BRPL_EOD!AC82+BRPL_EOD!AD82</f>
        <v>13.22</v>
      </c>
      <c r="J82">
        <f>BYPL_EOD!AC82+BYPL_EOD!AD82</f>
        <v>14.1</v>
      </c>
      <c r="K82">
        <f>MES_EOD!AC82+MES_EOD!AD82</f>
        <v>0</v>
      </c>
      <c r="L82">
        <f>NDMC_EOD!AC82+NDMC_EOD!AD82</f>
        <v>1.83</v>
      </c>
      <c r="M82">
        <f>TPDDL_EOD!AC82+TPDDL_EOD!AD82</f>
        <v>37.020000000000003</v>
      </c>
      <c r="N82">
        <f t="shared" si="6"/>
        <v>66.17</v>
      </c>
      <c r="O82" s="154">
        <f t="shared" si="7"/>
        <v>0.42999999999999261</v>
      </c>
      <c r="P82">
        <v>13.486130866429887</v>
      </c>
      <c r="Q82">
        <v>14.232633805173279</v>
      </c>
      <c r="R82">
        <v>0</v>
      </c>
      <c r="S82">
        <v>1.8612353283968281</v>
      </c>
      <c r="T82">
        <v>37.020000000000003</v>
      </c>
      <c r="U82" s="156">
        <f t="shared" si="8"/>
        <v>66.599999999999994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66.599999999999994</v>
      </c>
      <c r="E83">
        <f>GT!N83</f>
        <v>0</v>
      </c>
      <c r="F83">
        <f t="shared" si="10"/>
        <v>84</v>
      </c>
      <c r="G83">
        <f t="shared" si="11"/>
        <v>66.599999999999994</v>
      </c>
      <c r="H83" s="154"/>
      <c r="I83">
        <f>BRPL_EOD!AC83+BRPL_EOD!AD83</f>
        <v>13.22</v>
      </c>
      <c r="J83">
        <f>BYPL_EOD!AC83+BYPL_EOD!AD83</f>
        <v>14.1</v>
      </c>
      <c r="K83">
        <f>MES_EOD!AC83+MES_EOD!AD83</f>
        <v>0</v>
      </c>
      <c r="L83">
        <f>NDMC_EOD!AC83+NDMC_EOD!AD83</f>
        <v>1.83</v>
      </c>
      <c r="M83">
        <f>TPDDL_EOD!AC83+TPDDL_EOD!AD83</f>
        <v>37.020000000000003</v>
      </c>
      <c r="N83">
        <f t="shared" si="6"/>
        <v>66.17</v>
      </c>
      <c r="O83" s="154">
        <f t="shared" si="7"/>
        <v>0.42999999999999261</v>
      </c>
      <c r="P83">
        <v>13.486130866429887</v>
      </c>
      <c r="Q83">
        <v>14.232633805173279</v>
      </c>
      <c r="R83">
        <v>0</v>
      </c>
      <c r="S83">
        <v>1.8612353283968281</v>
      </c>
      <c r="T83">
        <v>37.020000000000003</v>
      </c>
      <c r="U83" s="156">
        <f t="shared" si="8"/>
        <v>66.599999999999994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66.599999999999994</v>
      </c>
      <c r="E84">
        <f>GT!N84</f>
        <v>0</v>
      </c>
      <c r="F84">
        <f t="shared" si="10"/>
        <v>84</v>
      </c>
      <c r="G84">
        <f t="shared" si="11"/>
        <v>66.599999999999994</v>
      </c>
      <c r="H84" s="154"/>
      <c r="I84">
        <f>BRPL_EOD!AC84+BRPL_EOD!AD84</f>
        <v>13.22</v>
      </c>
      <c r="J84">
        <f>BYPL_EOD!AC84+BYPL_EOD!AD84</f>
        <v>14.1</v>
      </c>
      <c r="K84">
        <f>MES_EOD!AC84+MES_EOD!AD84</f>
        <v>0</v>
      </c>
      <c r="L84">
        <f>NDMC_EOD!AC84+NDMC_EOD!AD84</f>
        <v>1.83</v>
      </c>
      <c r="M84">
        <f>TPDDL_EOD!AC84+TPDDL_EOD!AD84</f>
        <v>37.020000000000003</v>
      </c>
      <c r="N84">
        <f t="shared" si="6"/>
        <v>66.17</v>
      </c>
      <c r="O84" s="154">
        <f t="shared" si="7"/>
        <v>0.42999999999999261</v>
      </c>
      <c r="P84">
        <v>13.486130866429887</v>
      </c>
      <c r="Q84">
        <v>14.232633805173279</v>
      </c>
      <c r="R84">
        <v>0</v>
      </c>
      <c r="S84">
        <v>1.8612353283968281</v>
      </c>
      <c r="T84">
        <v>37.020000000000003</v>
      </c>
      <c r="U84" s="156">
        <f t="shared" si="8"/>
        <v>66.599999999999994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66.599999999999994</v>
      </c>
      <c r="E85">
        <f>GT!N85</f>
        <v>0</v>
      </c>
      <c r="F85">
        <f t="shared" si="10"/>
        <v>84</v>
      </c>
      <c r="G85">
        <f t="shared" si="11"/>
        <v>66.599999999999994</v>
      </c>
      <c r="H85" s="154"/>
      <c r="I85">
        <f>BRPL_EOD!AC85+BRPL_EOD!AD85</f>
        <v>13.22</v>
      </c>
      <c r="J85">
        <f>BYPL_EOD!AC85+BYPL_EOD!AD85</f>
        <v>14.1</v>
      </c>
      <c r="K85">
        <f>MES_EOD!AC85+MES_EOD!AD85</f>
        <v>0</v>
      </c>
      <c r="L85">
        <f>NDMC_EOD!AC85+NDMC_EOD!AD85</f>
        <v>1.83</v>
      </c>
      <c r="M85">
        <f>TPDDL_EOD!AC85+TPDDL_EOD!AD85</f>
        <v>37.020000000000003</v>
      </c>
      <c r="N85">
        <f t="shared" si="6"/>
        <v>66.17</v>
      </c>
      <c r="O85" s="154">
        <f t="shared" si="7"/>
        <v>0.42999999999999261</v>
      </c>
      <c r="P85">
        <v>13.486130866429887</v>
      </c>
      <c r="Q85">
        <v>14.232633805173279</v>
      </c>
      <c r="R85">
        <v>0</v>
      </c>
      <c r="S85">
        <v>1.8612353283968281</v>
      </c>
      <c r="T85">
        <v>37.020000000000003</v>
      </c>
      <c r="U85" s="156">
        <f t="shared" si="8"/>
        <v>66.599999999999994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66.599999999999994</v>
      </c>
      <c r="E86">
        <f>GT!N86</f>
        <v>0</v>
      </c>
      <c r="F86">
        <f t="shared" si="10"/>
        <v>84</v>
      </c>
      <c r="G86">
        <f t="shared" si="11"/>
        <v>66.599999999999994</v>
      </c>
      <c r="H86" s="154"/>
      <c r="I86">
        <f>BRPL_EOD!AC86+BRPL_EOD!AD86</f>
        <v>13.22</v>
      </c>
      <c r="J86">
        <f>BYPL_EOD!AC86+BYPL_EOD!AD86</f>
        <v>14.1</v>
      </c>
      <c r="K86">
        <f>MES_EOD!AC86+MES_EOD!AD86</f>
        <v>0</v>
      </c>
      <c r="L86">
        <f>NDMC_EOD!AC86+NDMC_EOD!AD86</f>
        <v>1.83</v>
      </c>
      <c r="M86">
        <f>TPDDL_EOD!AC86+TPDDL_EOD!AD86</f>
        <v>37.020000000000003</v>
      </c>
      <c r="N86">
        <f t="shared" si="6"/>
        <v>66.17</v>
      </c>
      <c r="O86" s="154">
        <f t="shared" si="7"/>
        <v>0.42999999999999261</v>
      </c>
      <c r="P86">
        <v>13.486130866429887</v>
      </c>
      <c r="Q86">
        <v>14.232633805173279</v>
      </c>
      <c r="R86">
        <v>0</v>
      </c>
      <c r="S86">
        <v>1.8612353283968281</v>
      </c>
      <c r="T86">
        <v>37.020000000000003</v>
      </c>
      <c r="U86" s="156">
        <f t="shared" si="8"/>
        <v>66.599999999999994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69.599999999999994</v>
      </c>
      <c r="E87">
        <f>GT!N87</f>
        <v>0</v>
      </c>
      <c r="F87">
        <f t="shared" si="10"/>
        <v>84</v>
      </c>
      <c r="G87">
        <f t="shared" si="11"/>
        <v>69.599999999999994</v>
      </c>
      <c r="H87" s="154"/>
      <c r="I87">
        <f>BRPL_EOD!AC87+BRPL_EOD!AD87</f>
        <v>13.81</v>
      </c>
      <c r="J87">
        <f>BYPL_EOD!AC87+BYPL_EOD!AD87</f>
        <v>14.74</v>
      </c>
      <c r="K87">
        <f>MES_EOD!AC87+MES_EOD!AD87</f>
        <v>0</v>
      </c>
      <c r="L87">
        <f>NDMC_EOD!AC87+NDMC_EOD!AD87</f>
        <v>1.91</v>
      </c>
      <c r="M87">
        <f>TPDDL_EOD!AC87+TPDDL_EOD!AD87</f>
        <v>38.68</v>
      </c>
      <c r="N87">
        <f t="shared" si="6"/>
        <v>69.14</v>
      </c>
      <c r="O87" s="154">
        <f t="shared" si="7"/>
        <v>0.45999999999999375</v>
      </c>
      <c r="P87">
        <v>14.098369360238543</v>
      </c>
      <c r="Q87">
        <v>14.877991671697728</v>
      </c>
      <c r="R87">
        <v>0</v>
      </c>
      <c r="S87">
        <v>1.9436389680637258</v>
      </c>
      <c r="T87">
        <v>38.68</v>
      </c>
      <c r="U87" s="156">
        <f t="shared" si="8"/>
        <v>69.599999999999994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69.599999999999994</v>
      </c>
      <c r="E88">
        <f>GT!N88</f>
        <v>0</v>
      </c>
      <c r="F88">
        <f t="shared" si="10"/>
        <v>84</v>
      </c>
      <c r="G88">
        <f t="shared" si="11"/>
        <v>69.599999999999994</v>
      </c>
      <c r="H88" s="154"/>
      <c r="I88">
        <f>BRPL_EOD!AC88+BRPL_EOD!AD88</f>
        <v>13.81</v>
      </c>
      <c r="J88">
        <f>BYPL_EOD!AC88+BYPL_EOD!AD88</f>
        <v>14.74</v>
      </c>
      <c r="K88">
        <f>MES_EOD!AC88+MES_EOD!AD88</f>
        <v>0</v>
      </c>
      <c r="L88">
        <f>NDMC_EOD!AC88+NDMC_EOD!AD88</f>
        <v>1.91</v>
      </c>
      <c r="M88">
        <f>TPDDL_EOD!AC88+TPDDL_EOD!AD88</f>
        <v>38.68</v>
      </c>
      <c r="N88">
        <f t="shared" si="6"/>
        <v>69.14</v>
      </c>
      <c r="O88" s="154">
        <f t="shared" si="7"/>
        <v>0.45999999999999375</v>
      </c>
      <c r="P88">
        <v>14.098369360238543</v>
      </c>
      <c r="Q88">
        <v>14.877991671697728</v>
      </c>
      <c r="R88">
        <v>0</v>
      </c>
      <c r="S88">
        <v>1.9436389680637258</v>
      </c>
      <c r="T88">
        <v>38.68</v>
      </c>
      <c r="U88" s="156">
        <f t="shared" si="8"/>
        <v>69.599999999999994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69.599999999999994</v>
      </c>
      <c r="E89">
        <f>GT!N89</f>
        <v>0</v>
      </c>
      <c r="F89">
        <f t="shared" si="10"/>
        <v>84</v>
      </c>
      <c r="G89">
        <f t="shared" si="11"/>
        <v>69.599999999999994</v>
      </c>
      <c r="H89" s="154"/>
      <c r="I89">
        <f>BRPL_EOD!AC89+BRPL_EOD!AD89</f>
        <v>13.81</v>
      </c>
      <c r="J89">
        <f>BYPL_EOD!AC89+BYPL_EOD!AD89</f>
        <v>14.74</v>
      </c>
      <c r="K89">
        <f>MES_EOD!AC89+MES_EOD!AD89</f>
        <v>0</v>
      </c>
      <c r="L89">
        <f>NDMC_EOD!AC89+NDMC_EOD!AD89</f>
        <v>1.91</v>
      </c>
      <c r="M89">
        <f>TPDDL_EOD!AC89+TPDDL_EOD!AD89</f>
        <v>38.68</v>
      </c>
      <c r="N89">
        <f t="shared" si="6"/>
        <v>69.14</v>
      </c>
      <c r="O89" s="154">
        <f t="shared" si="7"/>
        <v>0.45999999999999375</v>
      </c>
      <c r="P89">
        <v>14.098369360238543</v>
      </c>
      <c r="Q89">
        <v>14.877991671697728</v>
      </c>
      <c r="R89">
        <v>0</v>
      </c>
      <c r="S89">
        <v>1.9436389680637258</v>
      </c>
      <c r="T89">
        <v>38.68</v>
      </c>
      <c r="U89" s="156">
        <f t="shared" si="8"/>
        <v>69.599999999999994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69.599999999999994</v>
      </c>
      <c r="E90">
        <f>GT!N90</f>
        <v>0</v>
      </c>
      <c r="F90">
        <f t="shared" si="10"/>
        <v>84</v>
      </c>
      <c r="G90">
        <f t="shared" si="11"/>
        <v>69.599999999999994</v>
      </c>
      <c r="H90" s="154"/>
      <c r="I90">
        <f>BRPL_EOD!AC90+BRPL_EOD!AD90</f>
        <v>13.81</v>
      </c>
      <c r="J90">
        <f>BYPL_EOD!AC90+BYPL_EOD!AD90</f>
        <v>14.74</v>
      </c>
      <c r="K90">
        <f>MES_EOD!AC90+MES_EOD!AD90</f>
        <v>0</v>
      </c>
      <c r="L90">
        <f>NDMC_EOD!AC90+NDMC_EOD!AD90</f>
        <v>1.91</v>
      </c>
      <c r="M90">
        <f>TPDDL_EOD!AC90+TPDDL_EOD!AD90</f>
        <v>38.68</v>
      </c>
      <c r="N90">
        <f t="shared" si="6"/>
        <v>69.14</v>
      </c>
      <c r="O90" s="154">
        <f t="shared" si="7"/>
        <v>0.45999999999999375</v>
      </c>
      <c r="P90">
        <v>14.098369360238543</v>
      </c>
      <c r="Q90">
        <v>14.877991671697728</v>
      </c>
      <c r="R90">
        <v>0</v>
      </c>
      <c r="S90">
        <v>1.9436389680637258</v>
      </c>
      <c r="T90">
        <v>38.68</v>
      </c>
      <c r="U90" s="156">
        <f t="shared" si="8"/>
        <v>69.599999999999994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69.599999999999994</v>
      </c>
      <c r="E91">
        <f>GT!N91</f>
        <v>0</v>
      </c>
      <c r="F91">
        <f t="shared" si="10"/>
        <v>84</v>
      </c>
      <c r="G91">
        <f t="shared" si="11"/>
        <v>69.599999999999994</v>
      </c>
      <c r="H91" s="154"/>
      <c r="I91">
        <f>BRPL_EOD!AC91+BRPL_EOD!AD91</f>
        <v>13.81</v>
      </c>
      <c r="J91">
        <f>BYPL_EOD!AC91+BYPL_EOD!AD91</f>
        <v>14.74</v>
      </c>
      <c r="K91">
        <f>MES_EOD!AC91+MES_EOD!AD91</f>
        <v>0</v>
      </c>
      <c r="L91">
        <f>NDMC_EOD!AC91+NDMC_EOD!AD91</f>
        <v>1.91</v>
      </c>
      <c r="M91">
        <f>TPDDL_EOD!AC91+TPDDL_EOD!AD91</f>
        <v>38.68</v>
      </c>
      <c r="N91">
        <f t="shared" si="6"/>
        <v>69.14</v>
      </c>
      <c r="O91" s="154">
        <f t="shared" si="7"/>
        <v>0.45999999999999375</v>
      </c>
      <c r="P91">
        <v>14.098369360238543</v>
      </c>
      <c r="Q91">
        <v>14.877991671697728</v>
      </c>
      <c r="R91">
        <v>0</v>
      </c>
      <c r="S91">
        <v>1.9436389680637258</v>
      </c>
      <c r="T91">
        <v>38.68</v>
      </c>
      <c r="U91" s="156">
        <f t="shared" si="8"/>
        <v>69.599999999999994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69.599999999999994</v>
      </c>
      <c r="E92">
        <f>GT!N92</f>
        <v>0</v>
      </c>
      <c r="F92">
        <f t="shared" si="10"/>
        <v>84</v>
      </c>
      <c r="G92">
        <f t="shared" si="11"/>
        <v>69.599999999999994</v>
      </c>
      <c r="H92" s="154"/>
      <c r="I92">
        <f>BRPL_EOD!AC92+BRPL_EOD!AD92</f>
        <v>13.81</v>
      </c>
      <c r="J92">
        <f>BYPL_EOD!AC92+BYPL_EOD!AD92</f>
        <v>14.74</v>
      </c>
      <c r="K92">
        <f>MES_EOD!AC92+MES_EOD!AD92</f>
        <v>0</v>
      </c>
      <c r="L92">
        <f>NDMC_EOD!AC92+NDMC_EOD!AD92</f>
        <v>1.91</v>
      </c>
      <c r="M92">
        <f>TPDDL_EOD!AC92+TPDDL_EOD!AD92</f>
        <v>38.68</v>
      </c>
      <c r="N92">
        <f t="shared" si="6"/>
        <v>69.14</v>
      </c>
      <c r="O92" s="154">
        <f t="shared" si="7"/>
        <v>0.45999999999999375</v>
      </c>
      <c r="P92">
        <v>14.098369360238543</v>
      </c>
      <c r="Q92">
        <v>14.877991671697728</v>
      </c>
      <c r="R92">
        <v>0</v>
      </c>
      <c r="S92">
        <v>1.9436389680637258</v>
      </c>
      <c r="T92">
        <v>38.68</v>
      </c>
      <c r="U92" s="156">
        <f t="shared" si="8"/>
        <v>69.599999999999994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69.599999999999994</v>
      </c>
      <c r="E93">
        <f>GT!N93</f>
        <v>0</v>
      </c>
      <c r="F93">
        <f t="shared" si="10"/>
        <v>84</v>
      </c>
      <c r="G93">
        <f t="shared" si="11"/>
        <v>69.599999999999994</v>
      </c>
      <c r="H93" s="154"/>
      <c r="I93">
        <f>BRPL_EOD!AC93+BRPL_EOD!AD93</f>
        <v>13.81</v>
      </c>
      <c r="J93">
        <f>BYPL_EOD!AC93+BYPL_EOD!AD93</f>
        <v>14.74</v>
      </c>
      <c r="K93">
        <f>MES_EOD!AC93+MES_EOD!AD93</f>
        <v>0</v>
      </c>
      <c r="L93">
        <f>NDMC_EOD!AC93+NDMC_EOD!AD93</f>
        <v>1.91</v>
      </c>
      <c r="M93">
        <f>TPDDL_EOD!AC93+TPDDL_EOD!AD93</f>
        <v>38.68</v>
      </c>
      <c r="N93">
        <f t="shared" si="6"/>
        <v>69.14</v>
      </c>
      <c r="O93" s="154">
        <f t="shared" si="7"/>
        <v>0.45999999999999375</v>
      </c>
      <c r="P93">
        <v>14.098369360238543</v>
      </c>
      <c r="Q93">
        <v>14.877991671697728</v>
      </c>
      <c r="R93">
        <v>0</v>
      </c>
      <c r="S93">
        <v>1.9436389680637258</v>
      </c>
      <c r="T93">
        <v>38.68</v>
      </c>
      <c r="U93" s="156">
        <f t="shared" si="8"/>
        <v>69.599999999999994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69.599999999999994</v>
      </c>
      <c r="E94">
        <f>GT!N94</f>
        <v>0</v>
      </c>
      <c r="F94">
        <f t="shared" si="10"/>
        <v>84</v>
      </c>
      <c r="G94">
        <f t="shared" si="11"/>
        <v>69.599999999999994</v>
      </c>
      <c r="H94" s="154"/>
      <c r="I94">
        <f>BRPL_EOD!AC94+BRPL_EOD!AD94</f>
        <v>13.81</v>
      </c>
      <c r="J94">
        <f>BYPL_EOD!AC94+BYPL_EOD!AD94</f>
        <v>14.74</v>
      </c>
      <c r="K94">
        <f>MES_EOD!AC94+MES_EOD!AD94</f>
        <v>0</v>
      </c>
      <c r="L94">
        <f>NDMC_EOD!AC94+NDMC_EOD!AD94</f>
        <v>1.91</v>
      </c>
      <c r="M94">
        <f>TPDDL_EOD!AC94+TPDDL_EOD!AD94</f>
        <v>38.68</v>
      </c>
      <c r="N94">
        <f t="shared" si="6"/>
        <v>69.14</v>
      </c>
      <c r="O94" s="154">
        <f t="shared" si="7"/>
        <v>0.45999999999999375</v>
      </c>
      <c r="P94">
        <v>14.098369360238543</v>
      </c>
      <c r="Q94">
        <v>14.877991671697728</v>
      </c>
      <c r="R94">
        <v>0</v>
      </c>
      <c r="S94">
        <v>1.9436389680637258</v>
      </c>
      <c r="T94">
        <v>38.68</v>
      </c>
      <c r="U94" s="156">
        <f t="shared" si="8"/>
        <v>69.599999999999994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69.599999999999994</v>
      </c>
      <c r="E95">
        <f>GT!N95</f>
        <v>0</v>
      </c>
      <c r="F95">
        <f t="shared" si="10"/>
        <v>84</v>
      </c>
      <c r="G95">
        <f t="shared" si="11"/>
        <v>69.599999999999994</v>
      </c>
      <c r="H95" s="154"/>
      <c r="I95">
        <f>BRPL_EOD!AC95+BRPL_EOD!AD95</f>
        <v>13.81</v>
      </c>
      <c r="J95">
        <f>BYPL_EOD!AC95+BYPL_EOD!AD95</f>
        <v>14.74</v>
      </c>
      <c r="K95">
        <f>MES_EOD!AC95+MES_EOD!AD95</f>
        <v>0</v>
      </c>
      <c r="L95">
        <f>NDMC_EOD!AC95+NDMC_EOD!AD95</f>
        <v>1.91</v>
      </c>
      <c r="M95">
        <f>TPDDL_EOD!AC95+TPDDL_EOD!AD95</f>
        <v>38.68</v>
      </c>
      <c r="N95">
        <f t="shared" si="6"/>
        <v>69.14</v>
      </c>
      <c r="O95" s="154">
        <f t="shared" si="7"/>
        <v>0.45999999999999375</v>
      </c>
      <c r="P95">
        <v>14.098369360238543</v>
      </c>
      <c r="Q95">
        <v>14.877991671697728</v>
      </c>
      <c r="R95">
        <v>0</v>
      </c>
      <c r="S95">
        <v>1.9436389680637258</v>
      </c>
      <c r="T95">
        <v>38.68</v>
      </c>
      <c r="U95" s="156">
        <f t="shared" si="8"/>
        <v>69.599999999999994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69.599999999999994</v>
      </c>
      <c r="E96">
        <f>GT!N96</f>
        <v>0</v>
      </c>
      <c r="F96">
        <f t="shared" si="10"/>
        <v>84</v>
      </c>
      <c r="G96">
        <f t="shared" si="11"/>
        <v>69.599999999999994</v>
      </c>
      <c r="H96" s="154"/>
      <c r="I96">
        <f>BRPL_EOD!AC96+BRPL_EOD!AD96</f>
        <v>13.81</v>
      </c>
      <c r="J96">
        <f>BYPL_EOD!AC96+BYPL_EOD!AD96</f>
        <v>14.74</v>
      </c>
      <c r="K96">
        <f>MES_EOD!AC96+MES_EOD!AD96</f>
        <v>0</v>
      </c>
      <c r="L96">
        <f>NDMC_EOD!AC96+NDMC_EOD!AD96</f>
        <v>1.91</v>
      </c>
      <c r="M96">
        <f>TPDDL_EOD!AC96+TPDDL_EOD!AD96</f>
        <v>38.68</v>
      </c>
      <c r="N96">
        <f t="shared" si="6"/>
        <v>69.14</v>
      </c>
      <c r="O96" s="154">
        <f t="shared" si="7"/>
        <v>0.45999999999999375</v>
      </c>
      <c r="P96">
        <v>14.098369360238543</v>
      </c>
      <c r="Q96">
        <v>14.877991671697728</v>
      </c>
      <c r="R96">
        <v>0</v>
      </c>
      <c r="S96">
        <v>1.9436389680637258</v>
      </c>
      <c r="T96">
        <v>38.68</v>
      </c>
      <c r="U96" s="156">
        <f t="shared" si="8"/>
        <v>69.599999999999994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69.599999999999994</v>
      </c>
      <c r="E97">
        <f>GT!N97</f>
        <v>0</v>
      </c>
      <c r="F97">
        <f t="shared" si="10"/>
        <v>84</v>
      </c>
      <c r="G97">
        <f t="shared" si="11"/>
        <v>69.599999999999994</v>
      </c>
      <c r="H97" s="154"/>
      <c r="I97">
        <f>BRPL_EOD!AC97+BRPL_EOD!AD97</f>
        <v>13.81</v>
      </c>
      <c r="J97">
        <f>BYPL_EOD!AC97+BYPL_EOD!AD97</f>
        <v>14.74</v>
      </c>
      <c r="K97">
        <f>MES_EOD!AC97+MES_EOD!AD97</f>
        <v>0</v>
      </c>
      <c r="L97">
        <f>NDMC_EOD!AC97+NDMC_EOD!AD97</f>
        <v>1.91</v>
      </c>
      <c r="M97">
        <f>TPDDL_EOD!AC97+TPDDL_EOD!AD97</f>
        <v>38.68</v>
      </c>
      <c r="N97">
        <f t="shared" si="6"/>
        <v>69.14</v>
      </c>
      <c r="O97" s="154">
        <f t="shared" si="7"/>
        <v>0.45999999999999375</v>
      </c>
      <c r="P97">
        <v>14.098369360238543</v>
      </c>
      <c r="Q97">
        <v>14.877991671697728</v>
      </c>
      <c r="R97">
        <v>0</v>
      </c>
      <c r="S97">
        <v>1.9436389680637258</v>
      </c>
      <c r="T97">
        <v>38.68</v>
      </c>
      <c r="U97" s="156">
        <f t="shared" si="8"/>
        <v>69.599999999999994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69.599999999999994</v>
      </c>
      <c r="E98">
        <f>GT!N98</f>
        <v>0</v>
      </c>
      <c r="F98">
        <f t="shared" si="10"/>
        <v>84</v>
      </c>
      <c r="G98">
        <f t="shared" si="11"/>
        <v>69.599999999999994</v>
      </c>
      <c r="H98" s="154"/>
      <c r="I98">
        <f>BRPL_EOD!AC98+BRPL_EOD!AD98</f>
        <v>13.81</v>
      </c>
      <c r="J98">
        <f>BYPL_EOD!AC98+BYPL_EOD!AD98</f>
        <v>14.74</v>
      </c>
      <c r="K98">
        <f>MES_EOD!AC98+MES_EOD!AD98</f>
        <v>0</v>
      </c>
      <c r="L98">
        <f>NDMC_EOD!AC98+NDMC_EOD!AD98</f>
        <v>1.91</v>
      </c>
      <c r="M98">
        <f>TPDDL_EOD!AC98+TPDDL_EOD!AD98</f>
        <v>38.68</v>
      </c>
      <c r="N98">
        <f t="shared" si="6"/>
        <v>69.14</v>
      </c>
      <c r="O98" s="154">
        <f t="shared" si="7"/>
        <v>0.45999999999999375</v>
      </c>
      <c r="P98">
        <v>14.098369360238543</v>
      </c>
      <c r="Q98">
        <v>14.877991671697728</v>
      </c>
      <c r="R98">
        <v>0</v>
      </c>
      <c r="S98">
        <v>1.9436389680637258</v>
      </c>
      <c r="T98">
        <v>38.68</v>
      </c>
      <c r="U98" s="156">
        <f t="shared" si="8"/>
        <v>69.599999999999994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1.869</v>
      </c>
      <c r="C99" s="156">
        <f t="shared" ref="C99:U99" si="12">SUM(C3:C98)/4000</f>
        <v>0.105</v>
      </c>
      <c r="D99" s="156">
        <f t="shared" si="12"/>
        <v>1.0939300000000001</v>
      </c>
      <c r="E99" s="156">
        <f t="shared" si="12"/>
        <v>8.4000000000000005E-2</v>
      </c>
      <c r="F99" s="156">
        <f t="shared" si="12"/>
        <v>1.974</v>
      </c>
      <c r="G99" s="156">
        <f t="shared" si="12"/>
        <v>1.1779300000000008</v>
      </c>
      <c r="H99" s="156"/>
      <c r="I99" s="156">
        <f t="shared" si="12"/>
        <v>0.31065499999999996</v>
      </c>
      <c r="J99" s="156">
        <f t="shared" si="12"/>
        <v>0.30507250000000014</v>
      </c>
      <c r="K99" s="156">
        <f t="shared" si="12"/>
        <v>0</v>
      </c>
      <c r="L99" s="156">
        <f t="shared" si="12"/>
        <v>3.871249999999999E-2</v>
      </c>
      <c r="M99" s="156">
        <f t="shared" si="12"/>
        <v>0.51965000000000006</v>
      </c>
      <c r="N99" s="156">
        <f t="shared" si="12"/>
        <v>1.1740900000000005</v>
      </c>
      <c r="O99" s="156">
        <f t="shared" si="12"/>
        <v>3.8399999999999784E-3</v>
      </c>
      <c r="P99" s="156">
        <f t="shared" si="12"/>
        <v>0.31265019747928435</v>
      </c>
      <c r="Q99" s="156">
        <f t="shared" si="12"/>
        <v>0.30655858464624797</v>
      </c>
      <c r="R99" s="156">
        <f t="shared" si="12"/>
        <v>0</v>
      </c>
      <c r="S99" s="156">
        <f t="shared" si="12"/>
        <v>3.8972818551179192E-2</v>
      </c>
      <c r="T99" s="156">
        <f t="shared" si="12"/>
        <v>0.51974839932328909</v>
      </c>
      <c r="U99" s="156">
        <f t="shared" si="12"/>
        <v>1.1779300000000008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600</v>
      </c>
      <c r="E3">
        <f>BAWANA!AQ3</f>
        <v>0</v>
      </c>
      <c r="F3">
        <f>(B3+C3)*0.8</f>
        <v>768</v>
      </c>
      <c r="G3">
        <f>(D3+E3)</f>
        <v>600</v>
      </c>
      <c r="H3" s="154"/>
      <c r="I3">
        <f>BRPL_EOD!AO3+BRPL_EOD!AP3</f>
        <v>394.5</v>
      </c>
      <c r="J3">
        <f>BYPL_EOD!AO3+BYPL_EOD!AP3</f>
        <v>109.12</v>
      </c>
      <c r="K3">
        <f>MES_EOD!AO3+MES_EOD!AP3</f>
        <v>5.46</v>
      </c>
      <c r="L3">
        <f>NDMC_EOD!AO3+NDMC_EOD!AP3</f>
        <v>27.28</v>
      </c>
      <c r="M3">
        <f>TPDDL_EOD!AO3+TPDDL_EOD!AP3</f>
        <v>63.65</v>
      </c>
      <c r="N3">
        <f t="shared" ref="N3:N66" si="0">SUM(I3:M3)</f>
        <v>600.01</v>
      </c>
      <c r="O3" s="154">
        <f t="shared" ref="O3:O66" si="1">G3-N3</f>
        <v>-9.9999999999909051E-3</v>
      </c>
      <c r="P3">
        <v>394.49342510958149</v>
      </c>
      <c r="Q3">
        <v>109.11818136364394</v>
      </c>
      <c r="R3">
        <v>5.4599090015166416</v>
      </c>
      <c r="S3">
        <v>27.279545340910985</v>
      </c>
      <c r="T3">
        <v>63.648939184346929</v>
      </c>
      <c r="U3" s="156">
        <f t="shared" ref="U3:U66" si="2">SUM(P3:T3)</f>
        <v>599.99999999999989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600</v>
      </c>
      <c r="E4">
        <f>BAWANA!AQ4</f>
        <v>0</v>
      </c>
      <c r="F4">
        <f t="shared" ref="F4:F67" si="4">(B4+C4)*0.8</f>
        <v>768</v>
      </c>
      <c r="G4">
        <f t="shared" ref="G4:G67" si="5">(D4+E4)</f>
        <v>600</v>
      </c>
      <c r="H4" s="154"/>
      <c r="I4">
        <f>BRPL_EOD!AO4+BRPL_EOD!AP4</f>
        <v>386.41</v>
      </c>
      <c r="J4">
        <f>BYPL_EOD!AO4+BYPL_EOD!AP4</f>
        <v>113.41</v>
      </c>
      <c r="K4">
        <f>MES_EOD!AO4+MES_EOD!AP4</f>
        <v>5.67</v>
      </c>
      <c r="L4">
        <f>NDMC_EOD!AO4+NDMC_EOD!AP4</f>
        <v>28.35</v>
      </c>
      <c r="M4">
        <f>TPDDL_EOD!AO4+TPDDL_EOD!AP4</f>
        <v>66.16</v>
      </c>
      <c r="N4">
        <f t="shared" si="0"/>
        <v>600</v>
      </c>
      <c r="O4" s="154">
        <f t="shared" si="1"/>
        <v>0</v>
      </c>
      <c r="P4">
        <v>386.41</v>
      </c>
      <c r="Q4">
        <v>113.41</v>
      </c>
      <c r="R4">
        <v>5.67</v>
      </c>
      <c r="S4">
        <v>28.35</v>
      </c>
      <c r="T4">
        <v>66.16</v>
      </c>
      <c r="U4" s="156">
        <f t="shared" si="2"/>
        <v>600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600</v>
      </c>
      <c r="E5">
        <f>BAWANA!AQ5</f>
        <v>0</v>
      </c>
      <c r="F5">
        <f t="shared" si="4"/>
        <v>768</v>
      </c>
      <c r="G5">
        <f t="shared" si="5"/>
        <v>600</v>
      </c>
      <c r="H5" s="154"/>
      <c r="I5">
        <f>BRPL_EOD!AO5+BRPL_EOD!AP5</f>
        <v>380.08</v>
      </c>
      <c r="J5">
        <f>BYPL_EOD!AO5+BYPL_EOD!AP5</f>
        <v>117.29</v>
      </c>
      <c r="K5">
        <f>MES_EOD!AO5+MES_EOD!AP5</f>
        <v>4.8899999999999997</v>
      </c>
      <c r="L5">
        <f>NDMC_EOD!AO5+NDMC_EOD!AP5</f>
        <v>29.32</v>
      </c>
      <c r="M5">
        <f>TPDDL_EOD!AO5+TPDDL_EOD!AP5</f>
        <v>68.42</v>
      </c>
      <c r="N5">
        <f t="shared" si="0"/>
        <v>600</v>
      </c>
      <c r="O5" s="154">
        <f t="shared" si="1"/>
        <v>0</v>
      </c>
      <c r="P5">
        <v>380.08</v>
      </c>
      <c r="Q5">
        <v>117.29</v>
      </c>
      <c r="R5">
        <v>4.8899999999999997</v>
      </c>
      <c r="S5">
        <v>29.32</v>
      </c>
      <c r="T5">
        <v>68.42</v>
      </c>
      <c r="U5" s="156">
        <f t="shared" si="2"/>
        <v>600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583.85</v>
      </c>
      <c r="E6">
        <f>BAWANA!AQ6</f>
        <v>0</v>
      </c>
      <c r="F6">
        <f t="shared" si="4"/>
        <v>768</v>
      </c>
      <c r="G6">
        <f t="shared" si="5"/>
        <v>583.85</v>
      </c>
      <c r="H6" s="154"/>
      <c r="I6">
        <f>BRPL_EOD!AO6+BRPL_EOD!AP6</f>
        <v>358.85</v>
      </c>
      <c r="J6">
        <f>BYPL_EOD!AO6+BYPL_EOD!AP6</f>
        <v>120</v>
      </c>
      <c r="K6">
        <f>MES_EOD!AO6+MES_EOD!AP6</f>
        <v>5</v>
      </c>
      <c r="L6">
        <f>NDMC_EOD!AO6+NDMC_EOD!AP6</f>
        <v>30</v>
      </c>
      <c r="M6">
        <f>TPDDL_EOD!AO6+TPDDL_EOD!AP6</f>
        <v>70</v>
      </c>
      <c r="N6">
        <f t="shared" si="0"/>
        <v>583.85</v>
      </c>
      <c r="O6" s="154">
        <f t="shared" si="1"/>
        <v>0</v>
      </c>
      <c r="P6">
        <v>358.85</v>
      </c>
      <c r="Q6">
        <v>120</v>
      </c>
      <c r="R6">
        <v>5</v>
      </c>
      <c r="S6">
        <v>30</v>
      </c>
      <c r="T6">
        <v>70</v>
      </c>
      <c r="U6" s="156">
        <f t="shared" si="2"/>
        <v>583.85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600</v>
      </c>
      <c r="E7">
        <f>BAWANA!AQ7</f>
        <v>0</v>
      </c>
      <c r="F7">
        <f t="shared" si="4"/>
        <v>768</v>
      </c>
      <c r="G7">
        <f t="shared" si="5"/>
        <v>600</v>
      </c>
      <c r="H7" s="154"/>
      <c r="I7">
        <f>BRPL_EOD!AO7+BRPL_EOD!AP7</f>
        <v>411.22</v>
      </c>
      <c r="J7">
        <f>BYPL_EOD!AO7+BYPL_EOD!AP7</f>
        <v>98.92</v>
      </c>
      <c r="K7">
        <f>MES_EOD!AO7+MES_EOD!AP7</f>
        <v>7.42</v>
      </c>
      <c r="L7">
        <f>NDMC_EOD!AO7+NDMC_EOD!AP7</f>
        <v>24.73</v>
      </c>
      <c r="M7">
        <f>TPDDL_EOD!AO7+TPDDL_EOD!AP7</f>
        <v>57.7</v>
      </c>
      <c r="N7">
        <f t="shared" si="0"/>
        <v>599.99000000000012</v>
      </c>
      <c r="O7" s="154">
        <f t="shared" si="1"/>
        <v>9.9999999998772182E-3</v>
      </c>
      <c r="P7">
        <v>411.22</v>
      </c>
      <c r="Q7">
        <v>98.922891593327918</v>
      </c>
      <c r="R7">
        <v>7.4203694176271995</v>
      </c>
      <c r="S7">
        <v>24.732083227638633</v>
      </c>
      <c r="T7">
        <v>57.704655761406137</v>
      </c>
      <c r="U7" s="156">
        <f t="shared" si="2"/>
        <v>599.99999999999989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600</v>
      </c>
      <c r="E8">
        <f>BAWANA!AQ8</f>
        <v>0</v>
      </c>
      <c r="F8">
        <f t="shared" si="4"/>
        <v>768</v>
      </c>
      <c r="G8">
        <f t="shared" si="5"/>
        <v>600</v>
      </c>
      <c r="H8" s="154"/>
      <c r="I8">
        <f>BRPL_EOD!AO8+BRPL_EOD!AP8</f>
        <v>407.19</v>
      </c>
      <c r="J8">
        <f>BYPL_EOD!AO8+BYPL_EOD!AP8</f>
        <v>104.22</v>
      </c>
      <c r="K8">
        <f>MES_EOD!AO8+MES_EOD!AP8</f>
        <v>1.74</v>
      </c>
      <c r="L8">
        <f>NDMC_EOD!AO8+NDMC_EOD!AP8</f>
        <v>26.05</v>
      </c>
      <c r="M8">
        <f>TPDDL_EOD!AO8+TPDDL_EOD!AP8</f>
        <v>60.79</v>
      </c>
      <c r="N8">
        <f t="shared" si="0"/>
        <v>599.9899999999999</v>
      </c>
      <c r="O8" s="154">
        <f t="shared" si="1"/>
        <v>1.0000000000104592E-2</v>
      </c>
      <c r="P8">
        <v>407.19</v>
      </c>
      <c r="Q8">
        <v>104.22285551955915</v>
      </c>
      <c r="R8">
        <v>1.740415402174371</v>
      </c>
      <c r="S8">
        <v>26.052080563654556</v>
      </c>
      <c r="T8">
        <v>60.794648514612042</v>
      </c>
      <c r="U8" s="156">
        <f t="shared" si="2"/>
        <v>600.00000000000011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600</v>
      </c>
      <c r="E9">
        <f>BAWANA!AQ9</f>
        <v>0</v>
      </c>
      <c r="F9">
        <f t="shared" si="4"/>
        <v>768</v>
      </c>
      <c r="G9">
        <f t="shared" si="5"/>
        <v>600</v>
      </c>
      <c r="H9" s="154"/>
      <c r="I9">
        <f>BRPL_EOD!AO9+BRPL_EOD!AP9</f>
        <v>400.25</v>
      </c>
      <c r="J9">
        <f>BYPL_EOD!AO9+BYPL_EOD!AP9</f>
        <v>107.01</v>
      </c>
      <c r="K9">
        <f>MES_EOD!AO9+MES_EOD!AP9</f>
        <v>3.57</v>
      </c>
      <c r="L9">
        <f>NDMC_EOD!AO9+NDMC_EOD!AP9</f>
        <v>26.75</v>
      </c>
      <c r="M9">
        <f>TPDDL_EOD!AO9+TPDDL_EOD!AP9</f>
        <v>62.42</v>
      </c>
      <c r="N9">
        <f t="shared" si="0"/>
        <v>599.99999999999989</v>
      </c>
      <c r="O9" s="154">
        <f t="shared" si="1"/>
        <v>0</v>
      </c>
      <c r="P9">
        <v>400.25000000000006</v>
      </c>
      <c r="Q9">
        <v>107.01000000000002</v>
      </c>
      <c r="R9">
        <v>3.5700000000000007</v>
      </c>
      <c r="S9">
        <v>26.750000000000004</v>
      </c>
      <c r="T9">
        <v>62.420000000000016</v>
      </c>
      <c r="U9" s="156">
        <f t="shared" si="2"/>
        <v>600.00000000000023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600</v>
      </c>
      <c r="E10">
        <f>BAWANA!AQ10</f>
        <v>0</v>
      </c>
      <c r="F10">
        <f t="shared" si="4"/>
        <v>768</v>
      </c>
      <c r="G10">
        <f t="shared" si="5"/>
        <v>600</v>
      </c>
      <c r="H10" s="154"/>
      <c r="I10">
        <f>BRPL_EOD!AO10+BRPL_EOD!AP10</f>
        <v>390.93</v>
      </c>
      <c r="J10">
        <f>BYPL_EOD!AO10+BYPL_EOD!AP10</f>
        <v>112</v>
      </c>
      <c r="K10">
        <f>MES_EOD!AO10+MES_EOD!AP10</f>
        <v>3.73</v>
      </c>
      <c r="L10">
        <f>NDMC_EOD!AO10+NDMC_EOD!AP10</f>
        <v>28</v>
      </c>
      <c r="M10">
        <f>TPDDL_EOD!AO10+TPDDL_EOD!AP10</f>
        <v>65.33</v>
      </c>
      <c r="N10">
        <f t="shared" si="0"/>
        <v>599.99000000000012</v>
      </c>
      <c r="O10" s="154">
        <f t="shared" si="1"/>
        <v>9.9999999998772182E-3</v>
      </c>
      <c r="P10">
        <v>390.93</v>
      </c>
      <c r="Q10">
        <v>112.00281273549581</v>
      </c>
      <c r="R10">
        <v>3.7304064747530745</v>
      </c>
      <c r="S10">
        <v>28.002097295490717</v>
      </c>
      <c r="T10">
        <v>65.33468349426029</v>
      </c>
      <c r="U10" s="156">
        <f t="shared" si="2"/>
        <v>599.99999999999989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591.85</v>
      </c>
      <c r="E11">
        <f>BAWANA!AQ11</f>
        <v>0</v>
      </c>
      <c r="F11">
        <f t="shared" si="4"/>
        <v>768</v>
      </c>
      <c r="G11">
        <f t="shared" si="5"/>
        <v>591.85</v>
      </c>
      <c r="H11" s="154"/>
      <c r="I11">
        <f>BRPL_EOD!AO11+BRPL_EOD!AP11</f>
        <v>422.85</v>
      </c>
      <c r="J11">
        <f>BYPL_EOD!AO11+BYPL_EOD!AP11</f>
        <v>65</v>
      </c>
      <c r="K11">
        <f>MES_EOD!AO11+MES_EOD!AP11</f>
        <v>4</v>
      </c>
      <c r="L11">
        <f>NDMC_EOD!AO11+NDMC_EOD!AP11</f>
        <v>30</v>
      </c>
      <c r="M11">
        <f>TPDDL_EOD!AO11+TPDDL_EOD!AP11</f>
        <v>70</v>
      </c>
      <c r="N11">
        <f t="shared" si="0"/>
        <v>591.85</v>
      </c>
      <c r="O11" s="154">
        <f t="shared" si="1"/>
        <v>0</v>
      </c>
      <c r="P11">
        <v>422.85</v>
      </c>
      <c r="Q11">
        <v>65</v>
      </c>
      <c r="R11">
        <v>4</v>
      </c>
      <c r="S11">
        <v>30</v>
      </c>
      <c r="T11">
        <v>70</v>
      </c>
      <c r="U11" s="156">
        <f t="shared" si="2"/>
        <v>591.85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566.85</v>
      </c>
      <c r="E12">
        <f>BAWANA!AQ12</f>
        <v>0</v>
      </c>
      <c r="F12">
        <f t="shared" si="4"/>
        <v>768</v>
      </c>
      <c r="G12">
        <f t="shared" si="5"/>
        <v>566.85</v>
      </c>
      <c r="H12" s="154"/>
      <c r="I12">
        <f>BRPL_EOD!AO12+BRPL_EOD!AP12</f>
        <v>397.85</v>
      </c>
      <c r="J12">
        <f>BYPL_EOD!AO12+BYPL_EOD!AP12</f>
        <v>65</v>
      </c>
      <c r="K12">
        <f>MES_EOD!AO12+MES_EOD!AP12</f>
        <v>4</v>
      </c>
      <c r="L12">
        <f>NDMC_EOD!AO12+NDMC_EOD!AP12</f>
        <v>30</v>
      </c>
      <c r="M12">
        <f>TPDDL_EOD!AO12+TPDDL_EOD!AP12</f>
        <v>70</v>
      </c>
      <c r="N12">
        <f t="shared" si="0"/>
        <v>566.85</v>
      </c>
      <c r="O12" s="154">
        <f t="shared" si="1"/>
        <v>0</v>
      </c>
      <c r="P12">
        <v>397.85</v>
      </c>
      <c r="Q12">
        <v>65</v>
      </c>
      <c r="R12">
        <v>4</v>
      </c>
      <c r="S12">
        <v>30</v>
      </c>
      <c r="T12">
        <v>70</v>
      </c>
      <c r="U12" s="156">
        <f t="shared" si="2"/>
        <v>566.85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539.85</v>
      </c>
      <c r="E13">
        <f>BAWANA!AQ13</f>
        <v>0</v>
      </c>
      <c r="F13">
        <f t="shared" si="4"/>
        <v>768</v>
      </c>
      <c r="G13">
        <f t="shared" si="5"/>
        <v>539.85</v>
      </c>
      <c r="H13" s="154"/>
      <c r="I13">
        <f>BRPL_EOD!AO13+BRPL_EOD!AP13</f>
        <v>366.85</v>
      </c>
      <c r="J13">
        <f>BYPL_EOD!AO13+BYPL_EOD!AP13</f>
        <v>65</v>
      </c>
      <c r="K13">
        <f>MES_EOD!AO13+MES_EOD!AP13</f>
        <v>8</v>
      </c>
      <c r="L13">
        <f>NDMC_EOD!AO13+NDMC_EOD!AP13</f>
        <v>30</v>
      </c>
      <c r="M13">
        <f>TPDDL_EOD!AO13+TPDDL_EOD!AP13</f>
        <v>70</v>
      </c>
      <c r="N13">
        <f t="shared" si="0"/>
        <v>539.85</v>
      </c>
      <c r="O13" s="154">
        <f t="shared" si="1"/>
        <v>0</v>
      </c>
      <c r="P13">
        <v>366.85</v>
      </c>
      <c r="Q13">
        <v>65</v>
      </c>
      <c r="R13">
        <v>8</v>
      </c>
      <c r="S13">
        <v>30</v>
      </c>
      <c r="T13">
        <v>70</v>
      </c>
      <c r="U13" s="156">
        <f t="shared" si="2"/>
        <v>539.85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425.85</v>
      </c>
      <c r="E14">
        <f>BAWANA!AQ14</f>
        <v>0</v>
      </c>
      <c r="F14">
        <f t="shared" si="4"/>
        <v>768</v>
      </c>
      <c r="G14">
        <f t="shared" si="5"/>
        <v>425.85</v>
      </c>
      <c r="H14" s="154"/>
      <c r="I14">
        <f>BRPL_EOD!AO14+BRPL_EOD!AP14</f>
        <v>298.85000000000002</v>
      </c>
      <c r="J14">
        <f>BYPL_EOD!AO14+BYPL_EOD!AP14</f>
        <v>65</v>
      </c>
      <c r="K14">
        <f>MES_EOD!AO14+MES_EOD!AP14</f>
        <v>2</v>
      </c>
      <c r="L14">
        <f>NDMC_EOD!AO14+NDMC_EOD!AP14</f>
        <v>30</v>
      </c>
      <c r="M14">
        <f>TPDDL_EOD!AO14+TPDDL_EOD!AP14</f>
        <v>30</v>
      </c>
      <c r="N14">
        <f t="shared" si="0"/>
        <v>425.85</v>
      </c>
      <c r="O14" s="154">
        <f t="shared" si="1"/>
        <v>0</v>
      </c>
      <c r="P14">
        <v>298.85000000000002</v>
      </c>
      <c r="Q14">
        <v>65</v>
      </c>
      <c r="R14">
        <v>2</v>
      </c>
      <c r="S14">
        <v>30</v>
      </c>
      <c r="T14">
        <v>30</v>
      </c>
      <c r="U14" s="156">
        <f t="shared" si="2"/>
        <v>425.85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495.85</v>
      </c>
      <c r="E15">
        <f>BAWANA!AQ15</f>
        <v>0</v>
      </c>
      <c r="F15">
        <f t="shared" si="4"/>
        <v>768</v>
      </c>
      <c r="G15">
        <f t="shared" si="5"/>
        <v>495.85</v>
      </c>
      <c r="H15" s="154"/>
      <c r="I15">
        <f>BRPL_EOD!AO15+BRPL_EOD!AP15</f>
        <v>366.85</v>
      </c>
      <c r="J15">
        <f>BYPL_EOD!AO15+BYPL_EOD!AP15</f>
        <v>65</v>
      </c>
      <c r="K15">
        <f>MES_EOD!AO15+MES_EOD!AP15</f>
        <v>4</v>
      </c>
      <c r="L15">
        <f>NDMC_EOD!AO15+NDMC_EOD!AP15</f>
        <v>30</v>
      </c>
      <c r="M15">
        <f>TPDDL_EOD!AO15+TPDDL_EOD!AP15</f>
        <v>30</v>
      </c>
      <c r="N15">
        <f t="shared" si="0"/>
        <v>495.85</v>
      </c>
      <c r="O15" s="154">
        <f t="shared" si="1"/>
        <v>0</v>
      </c>
      <c r="P15">
        <v>366.85</v>
      </c>
      <c r="Q15">
        <v>65</v>
      </c>
      <c r="R15">
        <v>4</v>
      </c>
      <c r="S15">
        <v>30</v>
      </c>
      <c r="T15">
        <v>30</v>
      </c>
      <c r="U15" s="156">
        <f t="shared" si="2"/>
        <v>495.85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426.85</v>
      </c>
      <c r="E16">
        <f>BAWANA!AQ16</f>
        <v>0</v>
      </c>
      <c r="F16">
        <f t="shared" si="4"/>
        <v>768</v>
      </c>
      <c r="G16">
        <f t="shared" si="5"/>
        <v>426.85</v>
      </c>
      <c r="H16" s="154"/>
      <c r="I16">
        <f>BRPL_EOD!AO16+BRPL_EOD!AP16</f>
        <v>298.85000000000002</v>
      </c>
      <c r="J16">
        <f>BYPL_EOD!AO16+BYPL_EOD!AP16</f>
        <v>65</v>
      </c>
      <c r="K16">
        <f>MES_EOD!AO16+MES_EOD!AP16</f>
        <v>3</v>
      </c>
      <c r="L16">
        <f>NDMC_EOD!AO16+NDMC_EOD!AP16</f>
        <v>30</v>
      </c>
      <c r="M16">
        <f>TPDDL_EOD!AO16+TPDDL_EOD!AP16</f>
        <v>30</v>
      </c>
      <c r="N16">
        <f t="shared" si="0"/>
        <v>426.85</v>
      </c>
      <c r="O16" s="154">
        <f t="shared" si="1"/>
        <v>0</v>
      </c>
      <c r="P16">
        <v>298.85000000000002</v>
      </c>
      <c r="Q16">
        <v>65</v>
      </c>
      <c r="R16">
        <v>3</v>
      </c>
      <c r="S16">
        <v>30</v>
      </c>
      <c r="T16">
        <v>30</v>
      </c>
      <c r="U16" s="156">
        <f t="shared" si="2"/>
        <v>426.85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426.85</v>
      </c>
      <c r="E17">
        <f>BAWANA!AQ17</f>
        <v>0</v>
      </c>
      <c r="F17">
        <f t="shared" si="4"/>
        <v>768</v>
      </c>
      <c r="G17">
        <f t="shared" si="5"/>
        <v>426.85</v>
      </c>
      <c r="H17" s="154"/>
      <c r="I17">
        <f>BRPL_EOD!AO17+BRPL_EOD!AP17</f>
        <v>298.85000000000002</v>
      </c>
      <c r="J17">
        <f>BYPL_EOD!AO17+BYPL_EOD!AP17</f>
        <v>65</v>
      </c>
      <c r="K17">
        <f>MES_EOD!AO17+MES_EOD!AP17</f>
        <v>3</v>
      </c>
      <c r="L17">
        <f>NDMC_EOD!AO17+NDMC_EOD!AP17</f>
        <v>30</v>
      </c>
      <c r="M17">
        <f>TPDDL_EOD!AO17+TPDDL_EOD!AP17</f>
        <v>30</v>
      </c>
      <c r="N17">
        <f t="shared" si="0"/>
        <v>426.85</v>
      </c>
      <c r="O17" s="154">
        <f t="shared" si="1"/>
        <v>0</v>
      </c>
      <c r="P17">
        <v>298.85000000000002</v>
      </c>
      <c r="Q17">
        <v>65</v>
      </c>
      <c r="R17">
        <v>3</v>
      </c>
      <c r="S17">
        <v>30</v>
      </c>
      <c r="T17">
        <v>30</v>
      </c>
      <c r="U17" s="156">
        <f t="shared" si="2"/>
        <v>426.85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426.85</v>
      </c>
      <c r="E18">
        <f>BAWANA!AQ18</f>
        <v>0</v>
      </c>
      <c r="F18">
        <f t="shared" si="4"/>
        <v>768</v>
      </c>
      <c r="G18">
        <f t="shared" si="5"/>
        <v>426.85</v>
      </c>
      <c r="H18" s="154"/>
      <c r="I18">
        <f>BRPL_EOD!AO18+BRPL_EOD!AP18</f>
        <v>298.85000000000002</v>
      </c>
      <c r="J18">
        <f>BYPL_EOD!AO18+BYPL_EOD!AP18</f>
        <v>65</v>
      </c>
      <c r="K18">
        <f>MES_EOD!AO18+MES_EOD!AP18</f>
        <v>3</v>
      </c>
      <c r="L18">
        <f>NDMC_EOD!AO18+NDMC_EOD!AP18</f>
        <v>30</v>
      </c>
      <c r="M18">
        <f>TPDDL_EOD!AO18+TPDDL_EOD!AP18</f>
        <v>30</v>
      </c>
      <c r="N18">
        <f t="shared" si="0"/>
        <v>426.85</v>
      </c>
      <c r="O18" s="154">
        <f t="shared" si="1"/>
        <v>0</v>
      </c>
      <c r="P18">
        <v>298.85000000000002</v>
      </c>
      <c r="Q18">
        <v>65</v>
      </c>
      <c r="R18">
        <v>3</v>
      </c>
      <c r="S18">
        <v>30</v>
      </c>
      <c r="T18">
        <v>30</v>
      </c>
      <c r="U18" s="156">
        <f t="shared" si="2"/>
        <v>426.85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430.85</v>
      </c>
      <c r="E19">
        <f>BAWANA!AQ19</f>
        <v>0</v>
      </c>
      <c r="F19">
        <f t="shared" si="4"/>
        <v>768</v>
      </c>
      <c r="G19">
        <f t="shared" si="5"/>
        <v>430.85</v>
      </c>
      <c r="H19" s="154"/>
      <c r="I19">
        <f>BRPL_EOD!AO19+BRPL_EOD!AP19</f>
        <v>298.85000000000002</v>
      </c>
      <c r="J19">
        <f>BYPL_EOD!AO19+BYPL_EOD!AP19</f>
        <v>65</v>
      </c>
      <c r="K19">
        <f>MES_EOD!AO19+MES_EOD!AP19</f>
        <v>7</v>
      </c>
      <c r="L19">
        <f>NDMC_EOD!AO19+NDMC_EOD!AP19</f>
        <v>30</v>
      </c>
      <c r="M19">
        <f>TPDDL_EOD!AO19+TPDDL_EOD!AP19</f>
        <v>30</v>
      </c>
      <c r="N19">
        <f t="shared" si="0"/>
        <v>430.85</v>
      </c>
      <c r="O19" s="154">
        <f t="shared" si="1"/>
        <v>0</v>
      </c>
      <c r="P19">
        <v>298.85000000000002</v>
      </c>
      <c r="Q19">
        <v>65</v>
      </c>
      <c r="R19">
        <v>7</v>
      </c>
      <c r="S19">
        <v>30</v>
      </c>
      <c r="T19">
        <v>30</v>
      </c>
      <c r="U19" s="156">
        <f t="shared" si="2"/>
        <v>430.85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424.85</v>
      </c>
      <c r="E20">
        <f>BAWANA!AQ20</f>
        <v>0</v>
      </c>
      <c r="F20">
        <f t="shared" si="4"/>
        <v>768</v>
      </c>
      <c r="G20">
        <f t="shared" si="5"/>
        <v>424.85</v>
      </c>
      <c r="H20" s="154"/>
      <c r="I20">
        <f>BRPL_EOD!AO20+BRPL_EOD!AP20</f>
        <v>298.85000000000002</v>
      </c>
      <c r="J20">
        <f>BYPL_EOD!AO20+BYPL_EOD!AP20</f>
        <v>65</v>
      </c>
      <c r="K20">
        <f>MES_EOD!AO20+MES_EOD!AP20</f>
        <v>1</v>
      </c>
      <c r="L20">
        <f>NDMC_EOD!AO20+NDMC_EOD!AP20</f>
        <v>30</v>
      </c>
      <c r="M20">
        <f>TPDDL_EOD!AO20+TPDDL_EOD!AP20</f>
        <v>30</v>
      </c>
      <c r="N20">
        <f t="shared" si="0"/>
        <v>424.85</v>
      </c>
      <c r="O20" s="154">
        <f t="shared" si="1"/>
        <v>0</v>
      </c>
      <c r="P20">
        <v>298.85000000000002</v>
      </c>
      <c r="Q20">
        <v>65</v>
      </c>
      <c r="R20">
        <v>1</v>
      </c>
      <c r="S20">
        <v>30</v>
      </c>
      <c r="T20">
        <v>30</v>
      </c>
      <c r="U20" s="156">
        <f t="shared" si="2"/>
        <v>424.85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446.85</v>
      </c>
      <c r="E21">
        <f>BAWANA!AQ21</f>
        <v>0</v>
      </c>
      <c r="F21">
        <f t="shared" si="4"/>
        <v>768</v>
      </c>
      <c r="G21">
        <f t="shared" si="5"/>
        <v>446.85</v>
      </c>
      <c r="H21" s="154"/>
      <c r="I21">
        <f>BRPL_EOD!AO21+BRPL_EOD!AP21</f>
        <v>298.85000000000002</v>
      </c>
      <c r="J21">
        <f>BYPL_EOD!AO21+BYPL_EOD!AP21</f>
        <v>65</v>
      </c>
      <c r="K21">
        <f>MES_EOD!AO21+MES_EOD!AP21</f>
        <v>3</v>
      </c>
      <c r="L21">
        <f>NDMC_EOD!AO21+NDMC_EOD!AP21</f>
        <v>30</v>
      </c>
      <c r="M21">
        <f>TPDDL_EOD!AO21+TPDDL_EOD!AP21</f>
        <v>50</v>
      </c>
      <c r="N21">
        <f t="shared" si="0"/>
        <v>446.85</v>
      </c>
      <c r="O21" s="154">
        <f t="shared" si="1"/>
        <v>0</v>
      </c>
      <c r="P21">
        <v>298.85000000000002</v>
      </c>
      <c r="Q21">
        <v>65</v>
      </c>
      <c r="R21">
        <v>3</v>
      </c>
      <c r="S21">
        <v>30</v>
      </c>
      <c r="T21">
        <v>50</v>
      </c>
      <c r="U21" s="156">
        <f t="shared" si="2"/>
        <v>446.85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350</v>
      </c>
      <c r="E22">
        <f>BAWANA!AQ22</f>
        <v>0</v>
      </c>
      <c r="F22">
        <f t="shared" si="4"/>
        <v>768</v>
      </c>
      <c r="G22">
        <f t="shared" si="5"/>
        <v>350</v>
      </c>
      <c r="H22" s="154"/>
      <c r="I22">
        <f>BRPL_EOD!AO22+BRPL_EOD!AP22</f>
        <v>231.75</v>
      </c>
      <c r="J22">
        <f>BYPL_EOD!AO22+BYPL_EOD!AP22</f>
        <v>38.770000000000003</v>
      </c>
      <c r="K22">
        <f>MES_EOD!AO22+MES_EOD!AP22</f>
        <v>1.93</v>
      </c>
      <c r="L22">
        <f>NDMC_EOD!AO22+NDMC_EOD!AP22</f>
        <v>23.26</v>
      </c>
      <c r="M22">
        <f>TPDDL_EOD!AO22+TPDDL_EOD!AP22</f>
        <v>54.28</v>
      </c>
      <c r="N22">
        <f t="shared" si="0"/>
        <v>349.99</v>
      </c>
      <c r="O22" s="154">
        <f t="shared" si="1"/>
        <v>9.9999999999909051E-3</v>
      </c>
      <c r="P22">
        <v>231.75662161776052</v>
      </c>
      <c r="Q22">
        <v>38.771107745935602</v>
      </c>
      <c r="R22">
        <v>1.9300551444326979</v>
      </c>
      <c r="S22">
        <v>23.260664590416869</v>
      </c>
      <c r="T22">
        <v>54.281550901454324</v>
      </c>
      <c r="U22" s="156">
        <f t="shared" si="2"/>
        <v>350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760</v>
      </c>
      <c r="C23">
        <f>BAWANA!G23</f>
        <v>200</v>
      </c>
      <c r="D23">
        <f>BAWANA!AP23</f>
        <v>290</v>
      </c>
      <c r="E23">
        <f>BAWANA!AQ23</f>
        <v>120</v>
      </c>
      <c r="F23">
        <f t="shared" si="4"/>
        <v>768</v>
      </c>
      <c r="G23">
        <f t="shared" si="5"/>
        <v>410</v>
      </c>
      <c r="H23" s="154"/>
      <c r="I23">
        <f>BRPL_EOD!AO23+BRPL_EOD!AP23</f>
        <v>272.58000000000004</v>
      </c>
      <c r="J23">
        <f>BYPL_EOD!AO23+BYPL_EOD!AP23</f>
        <v>44.88</v>
      </c>
      <c r="K23">
        <f>MES_EOD!AO23+MES_EOD!AP23</f>
        <v>2.78</v>
      </c>
      <c r="L23">
        <f>NDMC_EOD!AO23+NDMC_EOD!AP23</f>
        <v>26.93</v>
      </c>
      <c r="M23">
        <f>TPDDL_EOD!AO23+TPDDL_EOD!AP23</f>
        <v>62.83</v>
      </c>
      <c r="N23">
        <f t="shared" si="0"/>
        <v>410</v>
      </c>
      <c r="O23" s="154">
        <f t="shared" si="1"/>
        <v>0</v>
      </c>
      <c r="P23">
        <v>272.58000000000004</v>
      </c>
      <c r="Q23">
        <v>44.88</v>
      </c>
      <c r="R23">
        <v>2.78</v>
      </c>
      <c r="S23">
        <v>26.93</v>
      </c>
      <c r="T23">
        <v>62.83</v>
      </c>
      <c r="U23" s="156">
        <f t="shared" si="2"/>
        <v>410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760</v>
      </c>
      <c r="C24">
        <f>BAWANA!G24</f>
        <v>200</v>
      </c>
      <c r="D24">
        <f>BAWANA!AP24</f>
        <v>290</v>
      </c>
      <c r="E24">
        <f>BAWANA!AQ24</f>
        <v>120</v>
      </c>
      <c r="F24">
        <f t="shared" si="4"/>
        <v>768</v>
      </c>
      <c r="G24">
        <f t="shared" si="5"/>
        <v>410</v>
      </c>
      <c r="H24" s="154"/>
      <c r="I24">
        <f>BRPL_EOD!AO24+BRPL_EOD!AP24</f>
        <v>272.58000000000004</v>
      </c>
      <c r="J24">
        <f>BYPL_EOD!AO24+BYPL_EOD!AP24</f>
        <v>44.88</v>
      </c>
      <c r="K24">
        <f>MES_EOD!AO24+MES_EOD!AP24</f>
        <v>2.78</v>
      </c>
      <c r="L24">
        <f>NDMC_EOD!AO24+NDMC_EOD!AP24</f>
        <v>26.93</v>
      </c>
      <c r="M24">
        <f>TPDDL_EOD!AO24+TPDDL_EOD!AP24</f>
        <v>62.83</v>
      </c>
      <c r="N24">
        <f t="shared" si="0"/>
        <v>410</v>
      </c>
      <c r="O24" s="154">
        <f t="shared" si="1"/>
        <v>0</v>
      </c>
      <c r="P24">
        <v>272.58000000000004</v>
      </c>
      <c r="Q24">
        <v>44.88</v>
      </c>
      <c r="R24">
        <v>2.78</v>
      </c>
      <c r="S24">
        <v>26.93</v>
      </c>
      <c r="T24">
        <v>62.83</v>
      </c>
      <c r="U24" s="156">
        <f t="shared" si="2"/>
        <v>410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760</v>
      </c>
      <c r="C25">
        <f>BAWANA!G25</f>
        <v>200</v>
      </c>
      <c r="D25">
        <f>BAWANA!AP25</f>
        <v>290</v>
      </c>
      <c r="E25">
        <f>BAWANA!AQ25</f>
        <v>120</v>
      </c>
      <c r="F25">
        <f t="shared" si="4"/>
        <v>768</v>
      </c>
      <c r="G25">
        <f t="shared" si="5"/>
        <v>410</v>
      </c>
      <c r="H25" s="154"/>
      <c r="I25">
        <f>BRPL_EOD!AO25+BRPL_EOD!AP25</f>
        <v>270.3</v>
      </c>
      <c r="J25">
        <f>BYPL_EOD!AO25+BYPL_EOD!AP25</f>
        <v>44.21</v>
      </c>
      <c r="K25">
        <f>MES_EOD!AO25+MES_EOD!AP25</f>
        <v>7.07</v>
      </c>
      <c r="L25">
        <f>NDMC_EOD!AO25+NDMC_EOD!AP25</f>
        <v>26.52</v>
      </c>
      <c r="M25">
        <f>TPDDL_EOD!AO25+TPDDL_EOD!AP25</f>
        <v>61.89</v>
      </c>
      <c r="N25">
        <f t="shared" si="0"/>
        <v>409.98999999999995</v>
      </c>
      <c r="O25" s="154">
        <f t="shared" si="1"/>
        <v>1.0000000000047748E-2</v>
      </c>
      <c r="P25">
        <v>270.30659284372791</v>
      </c>
      <c r="Q25">
        <v>44.211078318983397</v>
      </c>
      <c r="R25">
        <v>7.0701724432303239</v>
      </c>
      <c r="S25">
        <v>26.520646845045004</v>
      </c>
      <c r="T25">
        <v>61.891509549013399</v>
      </c>
      <c r="U25" s="156">
        <f t="shared" si="2"/>
        <v>410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760</v>
      </c>
      <c r="C26">
        <f>BAWANA!G26</f>
        <v>200</v>
      </c>
      <c r="D26">
        <f>BAWANA!AP26</f>
        <v>290</v>
      </c>
      <c r="E26">
        <f>BAWANA!AQ26</f>
        <v>120</v>
      </c>
      <c r="F26">
        <f t="shared" si="4"/>
        <v>768</v>
      </c>
      <c r="G26">
        <f t="shared" si="5"/>
        <v>410</v>
      </c>
      <c r="H26" s="154"/>
      <c r="I26">
        <f>BRPL_EOD!AO26+BRPL_EOD!AP26</f>
        <v>273.32</v>
      </c>
      <c r="J26">
        <f>BYPL_EOD!AO26+BYPL_EOD!AP26</f>
        <v>45.09</v>
      </c>
      <c r="K26">
        <f>MES_EOD!AO26+MES_EOD!AP26</f>
        <v>1.41</v>
      </c>
      <c r="L26">
        <f>NDMC_EOD!AO26+NDMC_EOD!AP26</f>
        <v>27.06</v>
      </c>
      <c r="M26">
        <f>TPDDL_EOD!AO26+TPDDL_EOD!AP26</f>
        <v>63.13</v>
      </c>
      <c r="N26">
        <f t="shared" si="0"/>
        <v>410.01</v>
      </c>
      <c r="O26" s="154">
        <f t="shared" si="1"/>
        <v>-9.9999999999909051E-3</v>
      </c>
      <c r="P26">
        <v>273.31333382112632</v>
      </c>
      <c r="Q26">
        <v>45.088900270725105</v>
      </c>
      <c r="R26">
        <v>1.4099656105948635</v>
      </c>
      <c r="S26">
        <v>27.059340016097167</v>
      </c>
      <c r="T26">
        <v>63.128460281456555</v>
      </c>
      <c r="U26" s="156">
        <f t="shared" si="2"/>
        <v>410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760</v>
      </c>
      <c r="C27">
        <f>BAWANA!G27</f>
        <v>200</v>
      </c>
      <c r="D27">
        <f>BAWANA!AP27</f>
        <v>290</v>
      </c>
      <c r="E27">
        <f>BAWANA!AQ27</f>
        <v>120</v>
      </c>
      <c r="F27">
        <f t="shared" si="4"/>
        <v>768</v>
      </c>
      <c r="G27">
        <f t="shared" si="5"/>
        <v>410</v>
      </c>
      <c r="H27" s="154"/>
      <c r="I27">
        <f>BRPL_EOD!AO27+BRPL_EOD!AP27</f>
        <v>272.58000000000004</v>
      </c>
      <c r="J27">
        <f>BYPL_EOD!AO27+BYPL_EOD!AP27</f>
        <v>44.88</v>
      </c>
      <c r="K27">
        <f>MES_EOD!AO27+MES_EOD!AP27</f>
        <v>2.78</v>
      </c>
      <c r="L27">
        <f>NDMC_EOD!AO27+NDMC_EOD!AP27</f>
        <v>26.93</v>
      </c>
      <c r="M27">
        <f>TPDDL_EOD!AO27+TPDDL_EOD!AP27</f>
        <v>62.83</v>
      </c>
      <c r="N27">
        <f t="shared" si="0"/>
        <v>410</v>
      </c>
      <c r="O27" s="154">
        <f t="shared" si="1"/>
        <v>0</v>
      </c>
      <c r="P27">
        <v>272.58000000000004</v>
      </c>
      <c r="Q27">
        <v>44.88</v>
      </c>
      <c r="R27">
        <v>2.78</v>
      </c>
      <c r="S27">
        <v>26.93</v>
      </c>
      <c r="T27">
        <v>62.83</v>
      </c>
      <c r="U27" s="156">
        <f t="shared" si="2"/>
        <v>410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760</v>
      </c>
      <c r="C28">
        <f>BAWANA!G28</f>
        <v>200</v>
      </c>
      <c r="D28">
        <f>BAWANA!AP28</f>
        <v>290</v>
      </c>
      <c r="E28">
        <f>BAWANA!AQ28</f>
        <v>120</v>
      </c>
      <c r="F28">
        <f t="shared" si="4"/>
        <v>768</v>
      </c>
      <c r="G28">
        <f t="shared" si="5"/>
        <v>410</v>
      </c>
      <c r="H28" s="154"/>
      <c r="I28">
        <f>BRPL_EOD!AO28+BRPL_EOD!AP28</f>
        <v>272.58000000000004</v>
      </c>
      <c r="J28">
        <f>BYPL_EOD!AO28+BYPL_EOD!AP28</f>
        <v>44.88</v>
      </c>
      <c r="K28">
        <f>MES_EOD!AO28+MES_EOD!AP28</f>
        <v>2.78</v>
      </c>
      <c r="L28">
        <f>NDMC_EOD!AO28+NDMC_EOD!AP28</f>
        <v>26.93</v>
      </c>
      <c r="M28">
        <f>TPDDL_EOD!AO28+TPDDL_EOD!AP28</f>
        <v>62.83</v>
      </c>
      <c r="N28">
        <f t="shared" si="0"/>
        <v>410</v>
      </c>
      <c r="O28" s="154">
        <f t="shared" si="1"/>
        <v>0</v>
      </c>
      <c r="P28">
        <v>272.58000000000004</v>
      </c>
      <c r="Q28">
        <v>44.88</v>
      </c>
      <c r="R28">
        <v>2.78</v>
      </c>
      <c r="S28">
        <v>26.93</v>
      </c>
      <c r="T28">
        <v>62.83</v>
      </c>
      <c r="U28" s="156">
        <f t="shared" si="2"/>
        <v>410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760</v>
      </c>
      <c r="C29">
        <f>BAWANA!G29</f>
        <v>200</v>
      </c>
      <c r="D29">
        <f>BAWANA!AP29</f>
        <v>290</v>
      </c>
      <c r="E29">
        <f>BAWANA!AQ29</f>
        <v>120</v>
      </c>
      <c r="F29">
        <f t="shared" si="4"/>
        <v>768</v>
      </c>
      <c r="G29">
        <f t="shared" si="5"/>
        <v>410</v>
      </c>
      <c r="H29" s="154"/>
      <c r="I29">
        <f>BRPL_EOD!AO29+BRPL_EOD!AP29</f>
        <v>272.58000000000004</v>
      </c>
      <c r="J29">
        <f>BYPL_EOD!AO29+BYPL_EOD!AP29</f>
        <v>44.88</v>
      </c>
      <c r="K29">
        <f>MES_EOD!AO29+MES_EOD!AP29</f>
        <v>2.78</v>
      </c>
      <c r="L29">
        <f>NDMC_EOD!AO29+NDMC_EOD!AP29</f>
        <v>26.93</v>
      </c>
      <c r="M29">
        <f>TPDDL_EOD!AO29+TPDDL_EOD!AP29</f>
        <v>62.83</v>
      </c>
      <c r="N29">
        <f t="shared" si="0"/>
        <v>410</v>
      </c>
      <c r="O29" s="154">
        <f t="shared" si="1"/>
        <v>0</v>
      </c>
      <c r="P29">
        <v>272.58000000000004</v>
      </c>
      <c r="Q29">
        <v>44.88</v>
      </c>
      <c r="R29">
        <v>2.78</v>
      </c>
      <c r="S29">
        <v>26.93</v>
      </c>
      <c r="T29">
        <v>62.83</v>
      </c>
      <c r="U29" s="156">
        <f t="shared" si="2"/>
        <v>410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760</v>
      </c>
      <c r="C30">
        <f>BAWANA!G30</f>
        <v>200</v>
      </c>
      <c r="D30">
        <f>BAWANA!AP30</f>
        <v>290</v>
      </c>
      <c r="E30">
        <f>BAWANA!AQ30</f>
        <v>120</v>
      </c>
      <c r="F30">
        <f t="shared" si="4"/>
        <v>768</v>
      </c>
      <c r="G30">
        <f t="shared" si="5"/>
        <v>410</v>
      </c>
      <c r="H30" s="154"/>
      <c r="I30">
        <f>BRPL_EOD!AO30+BRPL_EOD!AP30</f>
        <v>272.58000000000004</v>
      </c>
      <c r="J30">
        <f>BYPL_EOD!AO30+BYPL_EOD!AP30</f>
        <v>44.88</v>
      </c>
      <c r="K30">
        <f>MES_EOD!AO30+MES_EOD!AP30</f>
        <v>2.78</v>
      </c>
      <c r="L30">
        <f>NDMC_EOD!AO30+NDMC_EOD!AP30</f>
        <v>26.93</v>
      </c>
      <c r="M30">
        <f>TPDDL_EOD!AO30+TPDDL_EOD!AP30</f>
        <v>62.83</v>
      </c>
      <c r="N30">
        <f t="shared" si="0"/>
        <v>410</v>
      </c>
      <c r="O30" s="154">
        <f t="shared" si="1"/>
        <v>0</v>
      </c>
      <c r="P30">
        <v>272.58000000000004</v>
      </c>
      <c r="Q30">
        <v>44.88</v>
      </c>
      <c r="R30">
        <v>2.78</v>
      </c>
      <c r="S30">
        <v>26.93</v>
      </c>
      <c r="T30">
        <v>62.83</v>
      </c>
      <c r="U30" s="156">
        <f t="shared" si="2"/>
        <v>410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760</v>
      </c>
      <c r="C31">
        <f>BAWANA!G31</f>
        <v>200</v>
      </c>
      <c r="D31">
        <f>BAWANA!AP31</f>
        <v>290</v>
      </c>
      <c r="E31">
        <f>BAWANA!AQ31</f>
        <v>120</v>
      </c>
      <c r="F31">
        <f t="shared" si="4"/>
        <v>768</v>
      </c>
      <c r="G31">
        <f t="shared" si="5"/>
        <v>410</v>
      </c>
      <c r="H31" s="154"/>
      <c r="I31">
        <f>BRPL_EOD!AO31+BRPL_EOD!AP31</f>
        <v>270.3</v>
      </c>
      <c r="J31">
        <f>BYPL_EOD!AO31+BYPL_EOD!AP31</f>
        <v>44.21</v>
      </c>
      <c r="K31">
        <f>MES_EOD!AO31+MES_EOD!AP31</f>
        <v>7.07</v>
      </c>
      <c r="L31">
        <f>NDMC_EOD!AO31+NDMC_EOD!AP31</f>
        <v>26.52</v>
      </c>
      <c r="M31">
        <f>TPDDL_EOD!AO31+TPDDL_EOD!AP31</f>
        <v>61.89</v>
      </c>
      <c r="N31">
        <f t="shared" si="0"/>
        <v>409.98999999999995</v>
      </c>
      <c r="O31" s="154">
        <f t="shared" si="1"/>
        <v>1.0000000000047748E-2</v>
      </c>
      <c r="P31">
        <v>270.30659284372791</v>
      </c>
      <c r="Q31">
        <v>44.211078318983397</v>
      </c>
      <c r="R31">
        <v>7.0701724432303239</v>
      </c>
      <c r="S31">
        <v>26.520646845045004</v>
      </c>
      <c r="T31">
        <v>61.891509549013399</v>
      </c>
      <c r="U31" s="156">
        <f t="shared" si="2"/>
        <v>410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760</v>
      </c>
      <c r="C32">
        <f>BAWANA!G32</f>
        <v>200</v>
      </c>
      <c r="D32">
        <f>BAWANA!AP32</f>
        <v>290</v>
      </c>
      <c r="E32">
        <f>BAWANA!AQ32</f>
        <v>120</v>
      </c>
      <c r="F32">
        <f t="shared" si="4"/>
        <v>768</v>
      </c>
      <c r="G32">
        <f t="shared" si="5"/>
        <v>410</v>
      </c>
      <c r="H32" s="154"/>
      <c r="I32">
        <f>BRPL_EOD!AO32+BRPL_EOD!AP32</f>
        <v>272.95</v>
      </c>
      <c r="J32">
        <f>BYPL_EOD!AO32+BYPL_EOD!AP32</f>
        <v>44.99</v>
      </c>
      <c r="K32">
        <f>MES_EOD!AO32+MES_EOD!AP32</f>
        <v>2.1</v>
      </c>
      <c r="L32">
        <f>NDMC_EOD!AO32+NDMC_EOD!AP32</f>
        <v>26.99</v>
      </c>
      <c r="M32">
        <f>TPDDL_EOD!AO32+TPDDL_EOD!AP32</f>
        <v>62.98</v>
      </c>
      <c r="N32">
        <f t="shared" si="0"/>
        <v>410.01000000000005</v>
      </c>
      <c r="O32" s="154">
        <f t="shared" si="1"/>
        <v>-1.0000000000047748E-2</v>
      </c>
      <c r="P32">
        <v>272.9433428452964</v>
      </c>
      <c r="Q32">
        <v>44.988902709690002</v>
      </c>
      <c r="R32">
        <v>2.0999487817370306</v>
      </c>
      <c r="S32">
        <v>26.989341723372597</v>
      </c>
      <c r="T32">
        <v>62.978463939903897</v>
      </c>
      <c r="U32" s="156">
        <f t="shared" si="2"/>
        <v>410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760</v>
      </c>
      <c r="C33">
        <f>BAWANA!G33</f>
        <v>200</v>
      </c>
      <c r="D33">
        <f>BAWANA!AP33</f>
        <v>290</v>
      </c>
      <c r="E33">
        <f>BAWANA!AQ33</f>
        <v>120</v>
      </c>
      <c r="F33">
        <f t="shared" si="4"/>
        <v>768</v>
      </c>
      <c r="G33">
        <f t="shared" si="5"/>
        <v>410</v>
      </c>
      <c r="H33" s="154"/>
      <c r="I33">
        <f>BRPL_EOD!AO33+BRPL_EOD!AP33</f>
        <v>272.22000000000003</v>
      </c>
      <c r="J33">
        <f>BYPL_EOD!AO33+BYPL_EOD!AP33</f>
        <v>44.77</v>
      </c>
      <c r="K33">
        <f>MES_EOD!AO33+MES_EOD!AP33</f>
        <v>3.47</v>
      </c>
      <c r="L33">
        <f>NDMC_EOD!AO33+NDMC_EOD!AP33</f>
        <v>26.86</v>
      </c>
      <c r="M33">
        <f>TPDDL_EOD!AO33+TPDDL_EOD!AP33</f>
        <v>62.68</v>
      </c>
      <c r="N33">
        <f t="shared" si="0"/>
        <v>410.00000000000006</v>
      </c>
      <c r="O33" s="154">
        <f t="shared" si="1"/>
        <v>0</v>
      </c>
      <c r="P33">
        <v>272.21999999999997</v>
      </c>
      <c r="Q33">
        <v>44.769999999999996</v>
      </c>
      <c r="R33">
        <v>3.4699999999999998</v>
      </c>
      <c r="S33">
        <v>26.859999999999996</v>
      </c>
      <c r="T33">
        <v>62.679999999999993</v>
      </c>
      <c r="U33" s="156">
        <f t="shared" si="2"/>
        <v>410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760</v>
      </c>
      <c r="C34">
        <f>BAWANA!G34</f>
        <v>200</v>
      </c>
      <c r="D34">
        <f>BAWANA!AP34</f>
        <v>290</v>
      </c>
      <c r="E34">
        <f>BAWANA!AQ34</f>
        <v>120</v>
      </c>
      <c r="F34">
        <f t="shared" si="4"/>
        <v>768</v>
      </c>
      <c r="G34">
        <f t="shared" si="5"/>
        <v>410</v>
      </c>
      <c r="H34" s="154"/>
      <c r="I34">
        <f>BRPL_EOD!AO34+BRPL_EOD!AP34</f>
        <v>271.87</v>
      </c>
      <c r="J34">
        <f>BYPL_EOD!AO34+BYPL_EOD!AP34</f>
        <v>44.67</v>
      </c>
      <c r="K34">
        <f>MES_EOD!AO34+MES_EOD!AP34</f>
        <v>4.1399999999999997</v>
      </c>
      <c r="L34">
        <f>NDMC_EOD!AO34+NDMC_EOD!AP34</f>
        <v>26.8</v>
      </c>
      <c r="M34">
        <f>TPDDL_EOD!AO34+TPDDL_EOD!AP34</f>
        <v>62.53</v>
      </c>
      <c r="N34">
        <f t="shared" si="0"/>
        <v>410.01</v>
      </c>
      <c r="O34" s="154">
        <f t="shared" si="1"/>
        <v>-9.9999999999909051E-3</v>
      </c>
      <c r="P34">
        <v>271.86336918611744</v>
      </c>
      <c r="Q34">
        <v>44.6689105143777</v>
      </c>
      <c r="R34">
        <v>4.1398990268530031</v>
      </c>
      <c r="S34">
        <v>26.79934635740592</v>
      </c>
      <c r="T34">
        <v>62.528474915245972</v>
      </c>
      <c r="U34" s="156">
        <f t="shared" si="2"/>
        <v>410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760</v>
      </c>
      <c r="C35">
        <f>BAWANA!G35</f>
        <v>200</v>
      </c>
      <c r="D35">
        <f>BAWANA!AP35</f>
        <v>285.38</v>
      </c>
      <c r="E35">
        <f>BAWANA!AQ35</f>
        <v>120</v>
      </c>
      <c r="F35">
        <f t="shared" si="4"/>
        <v>768</v>
      </c>
      <c r="G35">
        <f t="shared" si="5"/>
        <v>405.38</v>
      </c>
      <c r="H35" s="154"/>
      <c r="I35">
        <f>BRPL_EOD!AO35+BRPL_EOD!AP35</f>
        <v>290</v>
      </c>
      <c r="J35">
        <f>BYPL_EOD!AO35+BYPL_EOD!AP35</f>
        <v>50</v>
      </c>
      <c r="K35">
        <f>MES_EOD!AO35+MES_EOD!AP35</f>
        <v>5.38</v>
      </c>
      <c r="L35">
        <f>NDMC_EOD!AO35+NDMC_EOD!AP35</f>
        <v>30</v>
      </c>
      <c r="M35">
        <f>TPDDL_EOD!AO35+TPDDL_EOD!AP35</f>
        <v>30</v>
      </c>
      <c r="N35">
        <f t="shared" si="0"/>
        <v>405.38</v>
      </c>
      <c r="O35" s="154">
        <f t="shared" si="1"/>
        <v>0</v>
      </c>
      <c r="P35">
        <v>290</v>
      </c>
      <c r="Q35">
        <v>50</v>
      </c>
      <c r="R35">
        <v>5.38</v>
      </c>
      <c r="S35">
        <v>30</v>
      </c>
      <c r="T35">
        <v>30</v>
      </c>
      <c r="U35" s="156">
        <f t="shared" si="2"/>
        <v>405.38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760</v>
      </c>
      <c r="C36">
        <f>BAWANA!G36</f>
        <v>200</v>
      </c>
      <c r="D36">
        <f>BAWANA!AP36</f>
        <v>285.38</v>
      </c>
      <c r="E36">
        <f>BAWANA!AQ36</f>
        <v>120</v>
      </c>
      <c r="F36">
        <f t="shared" si="4"/>
        <v>768</v>
      </c>
      <c r="G36">
        <f t="shared" si="5"/>
        <v>405.38</v>
      </c>
      <c r="H36" s="154"/>
      <c r="I36">
        <f>BRPL_EOD!AO36+BRPL_EOD!AP36</f>
        <v>290</v>
      </c>
      <c r="J36">
        <f>BYPL_EOD!AO36+BYPL_EOD!AP36</f>
        <v>50</v>
      </c>
      <c r="K36">
        <f>MES_EOD!AO36+MES_EOD!AP36</f>
        <v>5.38</v>
      </c>
      <c r="L36">
        <f>NDMC_EOD!AO36+NDMC_EOD!AP36</f>
        <v>30</v>
      </c>
      <c r="M36">
        <f>TPDDL_EOD!AO36+TPDDL_EOD!AP36</f>
        <v>30</v>
      </c>
      <c r="N36">
        <f t="shared" si="0"/>
        <v>405.38</v>
      </c>
      <c r="O36" s="154">
        <f t="shared" si="1"/>
        <v>0</v>
      </c>
      <c r="P36">
        <v>290</v>
      </c>
      <c r="Q36">
        <v>50</v>
      </c>
      <c r="R36">
        <v>5.38</v>
      </c>
      <c r="S36">
        <v>30</v>
      </c>
      <c r="T36">
        <v>30</v>
      </c>
      <c r="U36" s="156">
        <f t="shared" si="2"/>
        <v>405.38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760</v>
      </c>
      <c r="C37">
        <f>BAWANA!G37</f>
        <v>200</v>
      </c>
      <c r="D37">
        <f>BAWANA!AP37</f>
        <v>290</v>
      </c>
      <c r="E37">
        <f>BAWANA!AQ37</f>
        <v>120</v>
      </c>
      <c r="F37">
        <f t="shared" si="4"/>
        <v>768</v>
      </c>
      <c r="G37">
        <f t="shared" si="5"/>
        <v>410</v>
      </c>
      <c r="H37" s="154"/>
      <c r="I37">
        <f>BRPL_EOD!AO37+BRPL_EOD!AP37</f>
        <v>287.77999999999997</v>
      </c>
      <c r="J37">
        <f>BYPL_EOD!AO37+BYPL_EOD!AP37</f>
        <v>49.35</v>
      </c>
      <c r="K37">
        <f>MES_EOD!AO37+MES_EOD!AP37</f>
        <v>13.65</v>
      </c>
      <c r="L37">
        <f>NDMC_EOD!AO37+NDMC_EOD!AP37</f>
        <v>29.61</v>
      </c>
      <c r="M37">
        <f>TPDDL_EOD!AO37+TPDDL_EOD!AP37</f>
        <v>29.61</v>
      </c>
      <c r="N37">
        <f t="shared" si="0"/>
        <v>410</v>
      </c>
      <c r="O37" s="154">
        <f t="shared" si="1"/>
        <v>0</v>
      </c>
      <c r="P37">
        <v>287.77999999999997</v>
      </c>
      <c r="Q37">
        <v>49.35</v>
      </c>
      <c r="R37">
        <v>13.65</v>
      </c>
      <c r="S37">
        <v>29.61</v>
      </c>
      <c r="T37">
        <v>29.61</v>
      </c>
      <c r="U37" s="156">
        <f t="shared" si="2"/>
        <v>410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760</v>
      </c>
      <c r="C38">
        <f>BAWANA!G38</f>
        <v>200</v>
      </c>
      <c r="D38">
        <f>BAWANA!AP38</f>
        <v>285.38</v>
      </c>
      <c r="E38">
        <f>BAWANA!AQ38</f>
        <v>120</v>
      </c>
      <c r="F38">
        <f t="shared" si="4"/>
        <v>768</v>
      </c>
      <c r="G38">
        <f t="shared" si="5"/>
        <v>405.38</v>
      </c>
      <c r="H38" s="154"/>
      <c r="I38">
        <f>BRPL_EOD!AO38+BRPL_EOD!AP38</f>
        <v>290</v>
      </c>
      <c r="J38">
        <f>BYPL_EOD!AO38+BYPL_EOD!AP38</f>
        <v>50</v>
      </c>
      <c r="K38">
        <f>MES_EOD!AO38+MES_EOD!AP38</f>
        <v>5.38</v>
      </c>
      <c r="L38">
        <f>NDMC_EOD!AO38+NDMC_EOD!AP38</f>
        <v>30</v>
      </c>
      <c r="M38">
        <f>TPDDL_EOD!AO38+TPDDL_EOD!AP38</f>
        <v>30</v>
      </c>
      <c r="N38">
        <f t="shared" si="0"/>
        <v>405.38</v>
      </c>
      <c r="O38" s="154">
        <f t="shared" si="1"/>
        <v>0</v>
      </c>
      <c r="P38">
        <v>290</v>
      </c>
      <c r="Q38">
        <v>50</v>
      </c>
      <c r="R38">
        <v>5.38</v>
      </c>
      <c r="S38">
        <v>30</v>
      </c>
      <c r="T38">
        <v>30</v>
      </c>
      <c r="U38" s="156">
        <f t="shared" si="2"/>
        <v>405.38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760</v>
      </c>
      <c r="C39">
        <f>BAWANA!G39</f>
        <v>200</v>
      </c>
      <c r="D39">
        <f>BAWANA!AP39</f>
        <v>139.57999999999998</v>
      </c>
      <c r="E39">
        <f>BAWANA!AQ39</f>
        <v>120</v>
      </c>
      <c r="F39">
        <f t="shared" si="4"/>
        <v>768</v>
      </c>
      <c r="G39">
        <f t="shared" si="5"/>
        <v>259.58</v>
      </c>
      <c r="H39" s="154"/>
      <c r="I39">
        <f>BRPL_EOD!AO39+BRPL_EOD!AP39</f>
        <v>144</v>
      </c>
      <c r="J39">
        <f>BYPL_EOD!AO39+BYPL_EOD!AP39</f>
        <v>50</v>
      </c>
      <c r="K39">
        <f>MES_EOD!AO39+MES_EOD!AP39</f>
        <v>5.58</v>
      </c>
      <c r="L39">
        <f>NDMC_EOD!AO39+NDMC_EOD!AP39</f>
        <v>30</v>
      </c>
      <c r="M39">
        <f>TPDDL_EOD!AO39+TPDDL_EOD!AP39</f>
        <v>30</v>
      </c>
      <c r="N39">
        <f t="shared" si="0"/>
        <v>259.58000000000004</v>
      </c>
      <c r="O39" s="154">
        <f t="shared" si="1"/>
        <v>0</v>
      </c>
      <c r="P39">
        <v>143.99999999999997</v>
      </c>
      <c r="Q39">
        <v>49.999999999999986</v>
      </c>
      <c r="R39">
        <v>5.5799999999999992</v>
      </c>
      <c r="S39">
        <v>29.999999999999993</v>
      </c>
      <c r="T39">
        <v>29.999999999999993</v>
      </c>
      <c r="U39" s="156">
        <f t="shared" si="2"/>
        <v>259.57999999999993</v>
      </c>
      <c r="V39" s="154">
        <f t="shared" si="3"/>
        <v>0</v>
      </c>
      <c r="Y39">
        <f>BAWANA!BA39+BAWANA!BB39</f>
        <v>5.21</v>
      </c>
      <c r="Z39">
        <f>BAWANA!BH39+BAWANA!BI39</f>
        <v>5.21</v>
      </c>
      <c r="AA39">
        <f>BAWANA!AB39+BAWANA!AC39</f>
        <v>5.21</v>
      </c>
      <c r="AB39">
        <f>BAWANA!AI39+BAWANA!AJ39</f>
        <v>5.21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760</v>
      </c>
      <c r="C40">
        <f>BAWANA!G40</f>
        <v>200</v>
      </c>
      <c r="D40">
        <f>BAWANA!AP40</f>
        <v>213.54</v>
      </c>
      <c r="E40">
        <f>BAWANA!AQ40</f>
        <v>120</v>
      </c>
      <c r="F40">
        <f t="shared" si="4"/>
        <v>768</v>
      </c>
      <c r="G40">
        <f t="shared" si="5"/>
        <v>333.53999999999996</v>
      </c>
      <c r="H40" s="154"/>
      <c r="I40">
        <f>BRPL_EOD!AO40+BRPL_EOD!AP40</f>
        <v>177.96</v>
      </c>
      <c r="J40">
        <f>BYPL_EOD!AO40+BYPL_EOD!AP40</f>
        <v>50</v>
      </c>
      <c r="K40">
        <f>MES_EOD!AO40+MES_EOD!AP40</f>
        <v>5.58</v>
      </c>
      <c r="L40">
        <f>NDMC_EOD!AO40+NDMC_EOD!AP40</f>
        <v>30</v>
      </c>
      <c r="M40">
        <f>TPDDL_EOD!AO40+TPDDL_EOD!AP40</f>
        <v>70</v>
      </c>
      <c r="N40">
        <f t="shared" si="0"/>
        <v>333.54</v>
      </c>
      <c r="O40" s="154">
        <f t="shared" si="1"/>
        <v>0</v>
      </c>
      <c r="P40">
        <v>177.95999999999998</v>
      </c>
      <c r="Q40">
        <v>49.999999999999993</v>
      </c>
      <c r="R40">
        <v>5.5799999999999992</v>
      </c>
      <c r="S40">
        <v>29.999999999999996</v>
      </c>
      <c r="T40">
        <v>69.999999999999986</v>
      </c>
      <c r="U40" s="156">
        <f t="shared" si="2"/>
        <v>333.53999999999996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760</v>
      </c>
      <c r="C41">
        <f>BAWANA!G41</f>
        <v>200</v>
      </c>
      <c r="D41">
        <f>BAWANA!AP41</f>
        <v>233.54</v>
      </c>
      <c r="E41">
        <f>BAWANA!AQ41</f>
        <v>120</v>
      </c>
      <c r="F41">
        <f t="shared" si="4"/>
        <v>768</v>
      </c>
      <c r="G41">
        <f t="shared" si="5"/>
        <v>353.53999999999996</v>
      </c>
      <c r="H41" s="154"/>
      <c r="I41">
        <f>BRPL_EOD!AO41+BRPL_EOD!AP41</f>
        <v>197.95999999999998</v>
      </c>
      <c r="J41">
        <f>BYPL_EOD!AO41+BYPL_EOD!AP41</f>
        <v>50</v>
      </c>
      <c r="K41">
        <f>MES_EOD!AO41+MES_EOD!AP41</f>
        <v>5.58</v>
      </c>
      <c r="L41">
        <f>NDMC_EOD!AO41+NDMC_EOD!AP41</f>
        <v>30</v>
      </c>
      <c r="M41">
        <f>TPDDL_EOD!AO41+TPDDL_EOD!AP41</f>
        <v>70</v>
      </c>
      <c r="N41">
        <f t="shared" si="0"/>
        <v>353.53999999999996</v>
      </c>
      <c r="O41" s="154">
        <f t="shared" si="1"/>
        <v>0</v>
      </c>
      <c r="P41">
        <v>197.95999999999998</v>
      </c>
      <c r="Q41">
        <v>50</v>
      </c>
      <c r="R41">
        <v>5.58</v>
      </c>
      <c r="S41">
        <v>30</v>
      </c>
      <c r="T41">
        <v>70</v>
      </c>
      <c r="U41" s="156">
        <f t="shared" si="2"/>
        <v>353.53999999999996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760</v>
      </c>
      <c r="C42">
        <f>BAWANA!G42</f>
        <v>200</v>
      </c>
      <c r="D42">
        <f>BAWANA!AP42</f>
        <v>232.4</v>
      </c>
      <c r="E42">
        <f>BAWANA!AQ42</f>
        <v>120</v>
      </c>
      <c r="F42">
        <f t="shared" si="4"/>
        <v>768</v>
      </c>
      <c r="G42">
        <f t="shared" si="5"/>
        <v>352.4</v>
      </c>
      <c r="H42" s="154"/>
      <c r="I42">
        <f>BRPL_EOD!AO42+BRPL_EOD!AP42</f>
        <v>198.82</v>
      </c>
      <c r="J42">
        <f>BYPL_EOD!AO42+BYPL_EOD!AP42</f>
        <v>48</v>
      </c>
      <c r="K42">
        <f>MES_EOD!AO42+MES_EOD!AP42</f>
        <v>5.58</v>
      </c>
      <c r="L42">
        <f>NDMC_EOD!AO42+NDMC_EOD!AP42</f>
        <v>30</v>
      </c>
      <c r="M42">
        <f>TPDDL_EOD!AO42+TPDDL_EOD!AP42</f>
        <v>70</v>
      </c>
      <c r="N42">
        <f t="shared" si="0"/>
        <v>352.4</v>
      </c>
      <c r="O42" s="154">
        <f t="shared" si="1"/>
        <v>0</v>
      </c>
      <c r="P42">
        <v>198.82</v>
      </c>
      <c r="Q42">
        <v>48</v>
      </c>
      <c r="R42">
        <v>5.58</v>
      </c>
      <c r="S42">
        <v>30</v>
      </c>
      <c r="T42">
        <v>70</v>
      </c>
      <c r="U42" s="156">
        <f t="shared" si="2"/>
        <v>352.4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416.32</v>
      </c>
      <c r="E43">
        <f>BAWANA!AQ43</f>
        <v>0</v>
      </c>
      <c r="F43">
        <f t="shared" si="4"/>
        <v>768</v>
      </c>
      <c r="G43">
        <f t="shared" si="5"/>
        <v>416.32</v>
      </c>
      <c r="H43" s="154"/>
      <c r="I43">
        <f>BRPL_EOD!AO43+BRPL_EOD!AP43</f>
        <v>238.85</v>
      </c>
      <c r="J43">
        <f>BYPL_EOD!AO43+BYPL_EOD!AP43</f>
        <v>60</v>
      </c>
      <c r="K43">
        <f>MES_EOD!AO43+MES_EOD!AP43</f>
        <v>17.47</v>
      </c>
      <c r="L43">
        <f>NDMC_EOD!AO43+NDMC_EOD!AP43</f>
        <v>30</v>
      </c>
      <c r="M43">
        <f>TPDDL_EOD!AO43+TPDDL_EOD!AP43</f>
        <v>70</v>
      </c>
      <c r="N43">
        <f t="shared" si="0"/>
        <v>416.32000000000005</v>
      </c>
      <c r="O43" s="154">
        <f t="shared" si="1"/>
        <v>0</v>
      </c>
      <c r="P43">
        <v>238.84999999999997</v>
      </c>
      <c r="Q43">
        <v>59.999999999999993</v>
      </c>
      <c r="R43">
        <v>17.469999999999995</v>
      </c>
      <c r="S43">
        <v>29.999999999999996</v>
      </c>
      <c r="T43">
        <v>69.999999999999986</v>
      </c>
      <c r="U43" s="156">
        <f t="shared" si="2"/>
        <v>416.31999999999994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405.85</v>
      </c>
      <c r="E44">
        <f>BAWANA!AQ44</f>
        <v>0</v>
      </c>
      <c r="F44">
        <f t="shared" si="4"/>
        <v>768</v>
      </c>
      <c r="G44">
        <f t="shared" si="5"/>
        <v>405.85</v>
      </c>
      <c r="H44" s="154"/>
      <c r="I44">
        <f>BRPL_EOD!AO44+BRPL_EOD!AP44</f>
        <v>238.85</v>
      </c>
      <c r="J44">
        <f>BYPL_EOD!AO44+BYPL_EOD!AP44</f>
        <v>60</v>
      </c>
      <c r="K44">
        <f>MES_EOD!AO44+MES_EOD!AP44</f>
        <v>7</v>
      </c>
      <c r="L44">
        <f>NDMC_EOD!AO44+NDMC_EOD!AP44</f>
        <v>30</v>
      </c>
      <c r="M44">
        <f>TPDDL_EOD!AO44+TPDDL_EOD!AP44</f>
        <v>70</v>
      </c>
      <c r="N44">
        <f t="shared" si="0"/>
        <v>405.85</v>
      </c>
      <c r="O44" s="154">
        <f t="shared" si="1"/>
        <v>0</v>
      </c>
      <c r="P44">
        <v>238.85</v>
      </c>
      <c r="Q44">
        <v>60</v>
      </c>
      <c r="R44">
        <v>7</v>
      </c>
      <c r="S44">
        <v>30</v>
      </c>
      <c r="T44">
        <v>70</v>
      </c>
      <c r="U44" s="156">
        <f t="shared" si="2"/>
        <v>405.85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435.85</v>
      </c>
      <c r="E45">
        <f>BAWANA!AQ45</f>
        <v>0</v>
      </c>
      <c r="F45">
        <f t="shared" si="4"/>
        <v>768</v>
      </c>
      <c r="G45">
        <f t="shared" si="5"/>
        <v>435.85</v>
      </c>
      <c r="H45" s="154"/>
      <c r="I45">
        <f>BRPL_EOD!AO45+BRPL_EOD!AP45</f>
        <v>268.85000000000002</v>
      </c>
      <c r="J45">
        <f>BYPL_EOD!AO45+BYPL_EOD!AP45</f>
        <v>60</v>
      </c>
      <c r="K45">
        <f>MES_EOD!AO45+MES_EOD!AP45</f>
        <v>7</v>
      </c>
      <c r="L45">
        <f>NDMC_EOD!AO45+NDMC_EOD!AP45</f>
        <v>30</v>
      </c>
      <c r="M45">
        <f>TPDDL_EOD!AO45+TPDDL_EOD!AP45</f>
        <v>70</v>
      </c>
      <c r="N45">
        <f t="shared" si="0"/>
        <v>435.85</v>
      </c>
      <c r="O45" s="154">
        <f t="shared" si="1"/>
        <v>0</v>
      </c>
      <c r="P45">
        <v>268.85000000000002</v>
      </c>
      <c r="Q45">
        <v>60</v>
      </c>
      <c r="R45">
        <v>7</v>
      </c>
      <c r="S45">
        <v>30</v>
      </c>
      <c r="T45">
        <v>70</v>
      </c>
      <c r="U45" s="156">
        <f t="shared" si="2"/>
        <v>435.85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435.85</v>
      </c>
      <c r="E46">
        <f>BAWANA!AQ46</f>
        <v>0</v>
      </c>
      <c r="F46">
        <f t="shared" si="4"/>
        <v>768</v>
      </c>
      <c r="G46">
        <f t="shared" si="5"/>
        <v>435.85</v>
      </c>
      <c r="H46" s="154"/>
      <c r="I46">
        <f>BRPL_EOD!AO46+BRPL_EOD!AP46</f>
        <v>268.85000000000002</v>
      </c>
      <c r="J46">
        <f>BYPL_EOD!AO46+BYPL_EOD!AP46</f>
        <v>60</v>
      </c>
      <c r="K46">
        <f>MES_EOD!AO46+MES_EOD!AP46</f>
        <v>7</v>
      </c>
      <c r="L46">
        <f>NDMC_EOD!AO46+NDMC_EOD!AP46</f>
        <v>30</v>
      </c>
      <c r="M46">
        <f>TPDDL_EOD!AO46+TPDDL_EOD!AP46</f>
        <v>70</v>
      </c>
      <c r="N46">
        <f t="shared" si="0"/>
        <v>435.85</v>
      </c>
      <c r="O46" s="154">
        <f t="shared" si="1"/>
        <v>0</v>
      </c>
      <c r="P46">
        <v>268.85000000000002</v>
      </c>
      <c r="Q46">
        <v>60</v>
      </c>
      <c r="R46">
        <v>7</v>
      </c>
      <c r="S46">
        <v>30</v>
      </c>
      <c r="T46">
        <v>70</v>
      </c>
      <c r="U46" s="156">
        <f t="shared" si="2"/>
        <v>435.85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465.85</v>
      </c>
      <c r="E47">
        <f>BAWANA!AQ47</f>
        <v>0</v>
      </c>
      <c r="F47">
        <f t="shared" si="4"/>
        <v>768</v>
      </c>
      <c r="G47">
        <f t="shared" si="5"/>
        <v>465.85</v>
      </c>
      <c r="H47" s="154"/>
      <c r="I47">
        <f>BRPL_EOD!AO47+BRPL_EOD!AP47</f>
        <v>298.85000000000002</v>
      </c>
      <c r="J47">
        <f>BYPL_EOD!AO47+BYPL_EOD!AP47</f>
        <v>60</v>
      </c>
      <c r="K47">
        <f>MES_EOD!AO47+MES_EOD!AP47</f>
        <v>7</v>
      </c>
      <c r="L47">
        <f>NDMC_EOD!AO47+NDMC_EOD!AP47</f>
        <v>30</v>
      </c>
      <c r="M47">
        <f>TPDDL_EOD!AO47+TPDDL_EOD!AP47</f>
        <v>70</v>
      </c>
      <c r="N47">
        <f t="shared" si="0"/>
        <v>465.85</v>
      </c>
      <c r="O47" s="154">
        <f t="shared" si="1"/>
        <v>0</v>
      </c>
      <c r="P47">
        <v>298.85000000000002</v>
      </c>
      <c r="Q47">
        <v>60</v>
      </c>
      <c r="R47">
        <v>7</v>
      </c>
      <c r="S47">
        <v>30</v>
      </c>
      <c r="T47">
        <v>70</v>
      </c>
      <c r="U47" s="156">
        <f t="shared" si="2"/>
        <v>465.85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465.85</v>
      </c>
      <c r="E48">
        <f>BAWANA!AQ48</f>
        <v>0</v>
      </c>
      <c r="F48">
        <f t="shared" si="4"/>
        <v>768</v>
      </c>
      <c r="G48">
        <f t="shared" si="5"/>
        <v>465.85</v>
      </c>
      <c r="H48" s="154"/>
      <c r="I48">
        <f>BRPL_EOD!AO48+BRPL_EOD!AP48</f>
        <v>298.85000000000002</v>
      </c>
      <c r="J48">
        <f>BYPL_EOD!AO48+BYPL_EOD!AP48</f>
        <v>60</v>
      </c>
      <c r="K48">
        <f>MES_EOD!AO48+MES_EOD!AP48</f>
        <v>7</v>
      </c>
      <c r="L48">
        <f>NDMC_EOD!AO48+NDMC_EOD!AP48</f>
        <v>30</v>
      </c>
      <c r="M48">
        <f>TPDDL_EOD!AO48+TPDDL_EOD!AP48</f>
        <v>70</v>
      </c>
      <c r="N48">
        <f t="shared" si="0"/>
        <v>465.85</v>
      </c>
      <c r="O48" s="154">
        <f t="shared" si="1"/>
        <v>0</v>
      </c>
      <c r="P48">
        <v>298.85000000000002</v>
      </c>
      <c r="Q48">
        <v>60</v>
      </c>
      <c r="R48">
        <v>7</v>
      </c>
      <c r="S48">
        <v>30</v>
      </c>
      <c r="T48">
        <v>70</v>
      </c>
      <c r="U48" s="156">
        <f t="shared" si="2"/>
        <v>465.85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476.32</v>
      </c>
      <c r="E49">
        <f>BAWANA!AQ49</f>
        <v>0</v>
      </c>
      <c r="F49">
        <f t="shared" si="4"/>
        <v>768</v>
      </c>
      <c r="G49">
        <f t="shared" si="5"/>
        <v>476.32</v>
      </c>
      <c r="H49" s="154"/>
      <c r="I49">
        <f>BRPL_EOD!AO49+BRPL_EOD!AP49</f>
        <v>298.85000000000002</v>
      </c>
      <c r="J49">
        <f>BYPL_EOD!AO49+BYPL_EOD!AP49</f>
        <v>60</v>
      </c>
      <c r="K49">
        <f>MES_EOD!AO49+MES_EOD!AP49</f>
        <v>17.47</v>
      </c>
      <c r="L49">
        <f>NDMC_EOD!AO49+NDMC_EOD!AP49</f>
        <v>30</v>
      </c>
      <c r="M49">
        <f>TPDDL_EOD!AO49+TPDDL_EOD!AP49</f>
        <v>70</v>
      </c>
      <c r="N49">
        <f t="shared" si="0"/>
        <v>476.32000000000005</v>
      </c>
      <c r="O49" s="154">
        <f t="shared" si="1"/>
        <v>0</v>
      </c>
      <c r="P49">
        <v>298.84999999999997</v>
      </c>
      <c r="Q49">
        <v>59.999999999999993</v>
      </c>
      <c r="R49">
        <v>17.469999999999995</v>
      </c>
      <c r="S49">
        <v>29.999999999999996</v>
      </c>
      <c r="T49">
        <v>69.999999999999986</v>
      </c>
      <c r="U49" s="156">
        <f t="shared" si="2"/>
        <v>476.31999999999994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465.85</v>
      </c>
      <c r="E50">
        <f>BAWANA!AQ50</f>
        <v>0</v>
      </c>
      <c r="F50">
        <f t="shared" si="4"/>
        <v>768</v>
      </c>
      <c r="G50">
        <f t="shared" si="5"/>
        <v>465.85</v>
      </c>
      <c r="H50" s="154"/>
      <c r="I50">
        <f>BRPL_EOD!AO50+BRPL_EOD!AP50</f>
        <v>298.85000000000002</v>
      </c>
      <c r="J50">
        <f>BYPL_EOD!AO50+BYPL_EOD!AP50</f>
        <v>60</v>
      </c>
      <c r="K50">
        <f>MES_EOD!AO50+MES_EOD!AP50</f>
        <v>7</v>
      </c>
      <c r="L50">
        <f>NDMC_EOD!AO50+NDMC_EOD!AP50</f>
        <v>30</v>
      </c>
      <c r="M50">
        <f>TPDDL_EOD!AO50+TPDDL_EOD!AP50</f>
        <v>70</v>
      </c>
      <c r="N50">
        <f t="shared" si="0"/>
        <v>465.85</v>
      </c>
      <c r="O50" s="154">
        <f t="shared" si="1"/>
        <v>0</v>
      </c>
      <c r="P50">
        <v>298.85000000000002</v>
      </c>
      <c r="Q50">
        <v>60</v>
      </c>
      <c r="R50">
        <v>7</v>
      </c>
      <c r="S50">
        <v>30</v>
      </c>
      <c r="T50">
        <v>70</v>
      </c>
      <c r="U50" s="156">
        <f t="shared" si="2"/>
        <v>465.85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453.4</v>
      </c>
      <c r="E51">
        <f>BAWANA!AQ51</f>
        <v>0</v>
      </c>
      <c r="F51">
        <f t="shared" si="4"/>
        <v>736</v>
      </c>
      <c r="G51">
        <f t="shared" si="5"/>
        <v>453.4</v>
      </c>
      <c r="H51" s="154"/>
      <c r="I51">
        <f>BRPL_EOD!AO51+BRPL_EOD!AP51</f>
        <v>286.39999999999998</v>
      </c>
      <c r="J51">
        <f>BYPL_EOD!AO51+BYPL_EOD!AP51</f>
        <v>60</v>
      </c>
      <c r="K51">
        <f>MES_EOD!AO51+MES_EOD!AP51</f>
        <v>7</v>
      </c>
      <c r="L51">
        <f>NDMC_EOD!AO51+NDMC_EOD!AP51</f>
        <v>30</v>
      </c>
      <c r="M51">
        <f>TPDDL_EOD!AO51+TPDDL_EOD!AP51</f>
        <v>70</v>
      </c>
      <c r="N51">
        <f t="shared" si="0"/>
        <v>453.4</v>
      </c>
      <c r="O51" s="154">
        <f t="shared" si="1"/>
        <v>0</v>
      </c>
      <c r="P51">
        <v>286.39999999999998</v>
      </c>
      <c r="Q51">
        <v>60</v>
      </c>
      <c r="R51">
        <v>7</v>
      </c>
      <c r="S51">
        <v>30</v>
      </c>
      <c r="T51">
        <v>70</v>
      </c>
      <c r="U51" s="156">
        <f t="shared" si="2"/>
        <v>453.4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453.4</v>
      </c>
      <c r="E52">
        <f>BAWANA!AQ52</f>
        <v>0</v>
      </c>
      <c r="F52">
        <f t="shared" si="4"/>
        <v>736</v>
      </c>
      <c r="G52">
        <f t="shared" si="5"/>
        <v>453.4</v>
      </c>
      <c r="H52" s="154"/>
      <c r="I52">
        <f>BRPL_EOD!AO52+BRPL_EOD!AP52</f>
        <v>286.39999999999998</v>
      </c>
      <c r="J52">
        <f>BYPL_EOD!AO52+BYPL_EOD!AP52</f>
        <v>60</v>
      </c>
      <c r="K52">
        <f>MES_EOD!AO52+MES_EOD!AP52</f>
        <v>7</v>
      </c>
      <c r="L52">
        <f>NDMC_EOD!AO52+NDMC_EOD!AP52</f>
        <v>30</v>
      </c>
      <c r="M52">
        <f>TPDDL_EOD!AO52+TPDDL_EOD!AP52</f>
        <v>70</v>
      </c>
      <c r="N52">
        <f t="shared" si="0"/>
        <v>453.4</v>
      </c>
      <c r="O52" s="154">
        <f t="shared" si="1"/>
        <v>0</v>
      </c>
      <c r="P52">
        <v>286.39999999999998</v>
      </c>
      <c r="Q52">
        <v>60</v>
      </c>
      <c r="R52">
        <v>7</v>
      </c>
      <c r="S52">
        <v>30</v>
      </c>
      <c r="T52">
        <v>70</v>
      </c>
      <c r="U52" s="156">
        <f t="shared" si="2"/>
        <v>453.4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453.4</v>
      </c>
      <c r="E53">
        <f>BAWANA!AQ53</f>
        <v>0</v>
      </c>
      <c r="F53">
        <f t="shared" si="4"/>
        <v>736</v>
      </c>
      <c r="G53">
        <f t="shared" si="5"/>
        <v>453.4</v>
      </c>
      <c r="H53" s="154"/>
      <c r="I53">
        <f>BRPL_EOD!AO53+BRPL_EOD!AP53</f>
        <v>286.39999999999998</v>
      </c>
      <c r="J53">
        <f>BYPL_EOD!AO53+BYPL_EOD!AP53</f>
        <v>60</v>
      </c>
      <c r="K53">
        <f>MES_EOD!AO53+MES_EOD!AP53</f>
        <v>7</v>
      </c>
      <c r="L53">
        <f>NDMC_EOD!AO53+NDMC_EOD!AP53</f>
        <v>30</v>
      </c>
      <c r="M53">
        <f>TPDDL_EOD!AO53+TPDDL_EOD!AP53</f>
        <v>70</v>
      </c>
      <c r="N53">
        <f t="shared" si="0"/>
        <v>453.4</v>
      </c>
      <c r="O53" s="154">
        <f t="shared" si="1"/>
        <v>0</v>
      </c>
      <c r="P53">
        <v>286.39999999999998</v>
      </c>
      <c r="Q53">
        <v>60</v>
      </c>
      <c r="R53">
        <v>7</v>
      </c>
      <c r="S53">
        <v>30</v>
      </c>
      <c r="T53">
        <v>70</v>
      </c>
      <c r="U53" s="156">
        <f t="shared" si="2"/>
        <v>453.4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453.4</v>
      </c>
      <c r="E54">
        <f>BAWANA!AQ54</f>
        <v>0</v>
      </c>
      <c r="F54">
        <f t="shared" si="4"/>
        <v>736</v>
      </c>
      <c r="G54">
        <f t="shared" si="5"/>
        <v>453.4</v>
      </c>
      <c r="H54" s="154"/>
      <c r="I54">
        <f>BRPL_EOD!AO54+BRPL_EOD!AP54</f>
        <v>286.39999999999998</v>
      </c>
      <c r="J54">
        <f>BYPL_EOD!AO54+BYPL_EOD!AP54</f>
        <v>60</v>
      </c>
      <c r="K54">
        <f>MES_EOD!AO54+MES_EOD!AP54</f>
        <v>7</v>
      </c>
      <c r="L54">
        <f>NDMC_EOD!AO54+NDMC_EOD!AP54</f>
        <v>30</v>
      </c>
      <c r="M54">
        <f>TPDDL_EOD!AO54+TPDDL_EOD!AP54</f>
        <v>70</v>
      </c>
      <c r="N54">
        <f t="shared" si="0"/>
        <v>453.4</v>
      </c>
      <c r="O54" s="154">
        <f t="shared" si="1"/>
        <v>0</v>
      </c>
      <c r="P54">
        <v>286.39999999999998</v>
      </c>
      <c r="Q54">
        <v>60</v>
      </c>
      <c r="R54">
        <v>7</v>
      </c>
      <c r="S54">
        <v>30</v>
      </c>
      <c r="T54">
        <v>70</v>
      </c>
      <c r="U54" s="156">
        <f t="shared" si="2"/>
        <v>453.4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466.14</v>
      </c>
      <c r="E55">
        <f>BAWANA!AQ55</f>
        <v>0</v>
      </c>
      <c r="F55">
        <f t="shared" si="4"/>
        <v>736</v>
      </c>
      <c r="G55">
        <f t="shared" si="5"/>
        <v>466.14</v>
      </c>
      <c r="H55" s="154"/>
      <c r="I55">
        <f>BRPL_EOD!AO55+BRPL_EOD!AP55</f>
        <v>286.39999999999998</v>
      </c>
      <c r="J55">
        <f>BYPL_EOD!AO55+BYPL_EOD!AP55</f>
        <v>60</v>
      </c>
      <c r="K55">
        <f>MES_EOD!AO55+MES_EOD!AP55</f>
        <v>19.739999999999998</v>
      </c>
      <c r="L55">
        <f>NDMC_EOD!AO55+NDMC_EOD!AP55</f>
        <v>30</v>
      </c>
      <c r="M55">
        <f>TPDDL_EOD!AO55+TPDDL_EOD!AP55</f>
        <v>70</v>
      </c>
      <c r="N55">
        <f t="shared" si="0"/>
        <v>466.14</v>
      </c>
      <c r="O55" s="154">
        <f t="shared" si="1"/>
        <v>0</v>
      </c>
      <c r="P55">
        <v>286.39999999999998</v>
      </c>
      <c r="Q55">
        <v>60</v>
      </c>
      <c r="R55">
        <v>19.739999999999998</v>
      </c>
      <c r="S55">
        <v>30</v>
      </c>
      <c r="T55">
        <v>70</v>
      </c>
      <c r="U55" s="156">
        <f t="shared" si="2"/>
        <v>466.14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453.4</v>
      </c>
      <c r="E56">
        <f>BAWANA!AQ56</f>
        <v>0</v>
      </c>
      <c r="F56">
        <f t="shared" si="4"/>
        <v>736</v>
      </c>
      <c r="G56">
        <f t="shared" si="5"/>
        <v>453.4</v>
      </c>
      <c r="H56" s="154"/>
      <c r="I56">
        <f>BRPL_EOD!AO56+BRPL_EOD!AP56</f>
        <v>286.39999999999998</v>
      </c>
      <c r="J56">
        <f>BYPL_EOD!AO56+BYPL_EOD!AP56</f>
        <v>60</v>
      </c>
      <c r="K56">
        <f>MES_EOD!AO56+MES_EOD!AP56</f>
        <v>7</v>
      </c>
      <c r="L56">
        <f>NDMC_EOD!AO56+NDMC_EOD!AP56</f>
        <v>30</v>
      </c>
      <c r="M56">
        <f>TPDDL_EOD!AO56+TPDDL_EOD!AP56</f>
        <v>70</v>
      </c>
      <c r="N56">
        <f t="shared" si="0"/>
        <v>453.4</v>
      </c>
      <c r="O56" s="154">
        <f t="shared" si="1"/>
        <v>0</v>
      </c>
      <c r="P56">
        <v>286.39999999999998</v>
      </c>
      <c r="Q56">
        <v>60</v>
      </c>
      <c r="R56">
        <v>7</v>
      </c>
      <c r="S56">
        <v>30</v>
      </c>
      <c r="T56">
        <v>70</v>
      </c>
      <c r="U56" s="156">
        <f t="shared" si="2"/>
        <v>453.4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518.4</v>
      </c>
      <c r="E57">
        <f>BAWANA!AQ57</f>
        <v>0</v>
      </c>
      <c r="F57">
        <f t="shared" si="4"/>
        <v>736</v>
      </c>
      <c r="G57">
        <f t="shared" si="5"/>
        <v>518.4</v>
      </c>
      <c r="H57" s="154"/>
      <c r="I57">
        <f>BRPL_EOD!AO57+BRPL_EOD!AP57</f>
        <v>286.39999999999998</v>
      </c>
      <c r="J57">
        <f>BYPL_EOD!AO57+BYPL_EOD!AP57</f>
        <v>125</v>
      </c>
      <c r="K57">
        <f>MES_EOD!AO57+MES_EOD!AP57</f>
        <v>7</v>
      </c>
      <c r="L57">
        <f>NDMC_EOD!AO57+NDMC_EOD!AP57</f>
        <v>30</v>
      </c>
      <c r="M57">
        <f>TPDDL_EOD!AO57+TPDDL_EOD!AP57</f>
        <v>70</v>
      </c>
      <c r="N57">
        <f t="shared" si="0"/>
        <v>518.4</v>
      </c>
      <c r="O57" s="154">
        <f t="shared" si="1"/>
        <v>0</v>
      </c>
      <c r="P57">
        <v>286.39999999999998</v>
      </c>
      <c r="Q57">
        <v>125</v>
      </c>
      <c r="R57">
        <v>7</v>
      </c>
      <c r="S57">
        <v>30</v>
      </c>
      <c r="T57">
        <v>70</v>
      </c>
      <c r="U57" s="156">
        <f t="shared" si="2"/>
        <v>518.4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518.4</v>
      </c>
      <c r="E58">
        <f>BAWANA!AQ58</f>
        <v>0</v>
      </c>
      <c r="F58">
        <f t="shared" si="4"/>
        <v>736</v>
      </c>
      <c r="G58">
        <f t="shared" si="5"/>
        <v>518.4</v>
      </c>
      <c r="H58" s="154"/>
      <c r="I58">
        <f>BRPL_EOD!AO58+BRPL_EOD!AP58</f>
        <v>286.39999999999998</v>
      </c>
      <c r="J58">
        <f>BYPL_EOD!AO58+BYPL_EOD!AP58</f>
        <v>125</v>
      </c>
      <c r="K58">
        <f>MES_EOD!AO58+MES_EOD!AP58</f>
        <v>7</v>
      </c>
      <c r="L58">
        <f>NDMC_EOD!AO58+NDMC_EOD!AP58</f>
        <v>30</v>
      </c>
      <c r="M58">
        <f>TPDDL_EOD!AO58+TPDDL_EOD!AP58</f>
        <v>70</v>
      </c>
      <c r="N58">
        <f t="shared" si="0"/>
        <v>518.4</v>
      </c>
      <c r="O58" s="154">
        <f t="shared" si="1"/>
        <v>0</v>
      </c>
      <c r="P58">
        <v>286.39999999999998</v>
      </c>
      <c r="Q58">
        <v>125</v>
      </c>
      <c r="R58">
        <v>7</v>
      </c>
      <c r="S58">
        <v>30</v>
      </c>
      <c r="T58">
        <v>70</v>
      </c>
      <c r="U58" s="156">
        <f t="shared" si="2"/>
        <v>518.4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518.4</v>
      </c>
      <c r="E59">
        <f>BAWANA!AQ59</f>
        <v>0</v>
      </c>
      <c r="F59">
        <f t="shared" si="4"/>
        <v>736</v>
      </c>
      <c r="G59">
        <f t="shared" si="5"/>
        <v>518.4</v>
      </c>
      <c r="H59" s="154"/>
      <c r="I59">
        <f>BRPL_EOD!AO59+BRPL_EOD!AP59</f>
        <v>286.39999999999998</v>
      </c>
      <c r="J59">
        <f>BYPL_EOD!AO59+BYPL_EOD!AP59</f>
        <v>125</v>
      </c>
      <c r="K59">
        <f>MES_EOD!AO59+MES_EOD!AP59</f>
        <v>7</v>
      </c>
      <c r="L59">
        <f>NDMC_EOD!AO59+NDMC_EOD!AP59</f>
        <v>30</v>
      </c>
      <c r="M59">
        <f>TPDDL_EOD!AO59+TPDDL_EOD!AP59</f>
        <v>70</v>
      </c>
      <c r="N59">
        <f t="shared" si="0"/>
        <v>518.4</v>
      </c>
      <c r="O59" s="154">
        <f t="shared" si="1"/>
        <v>0</v>
      </c>
      <c r="P59">
        <v>286.39999999999998</v>
      </c>
      <c r="Q59">
        <v>125</v>
      </c>
      <c r="R59">
        <v>7</v>
      </c>
      <c r="S59">
        <v>30</v>
      </c>
      <c r="T59">
        <v>70</v>
      </c>
      <c r="U59" s="156">
        <f t="shared" si="2"/>
        <v>518.4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578.4</v>
      </c>
      <c r="E60">
        <f>BAWANA!AQ60</f>
        <v>0</v>
      </c>
      <c r="F60">
        <f t="shared" si="4"/>
        <v>736</v>
      </c>
      <c r="G60">
        <f t="shared" si="5"/>
        <v>578.4</v>
      </c>
      <c r="H60" s="154"/>
      <c r="I60">
        <f>BRPL_EOD!AO60+BRPL_EOD!AP60</f>
        <v>346.4</v>
      </c>
      <c r="J60">
        <f>BYPL_EOD!AO60+BYPL_EOD!AP60</f>
        <v>125</v>
      </c>
      <c r="K60">
        <f>MES_EOD!AO60+MES_EOD!AP60</f>
        <v>7</v>
      </c>
      <c r="L60">
        <f>NDMC_EOD!AO60+NDMC_EOD!AP60</f>
        <v>30</v>
      </c>
      <c r="M60">
        <f>TPDDL_EOD!AO60+TPDDL_EOD!AP60</f>
        <v>70</v>
      </c>
      <c r="N60">
        <f t="shared" si="0"/>
        <v>578.4</v>
      </c>
      <c r="O60" s="154">
        <f t="shared" si="1"/>
        <v>0</v>
      </c>
      <c r="P60">
        <v>346.4</v>
      </c>
      <c r="Q60">
        <v>125</v>
      </c>
      <c r="R60">
        <v>7</v>
      </c>
      <c r="S60">
        <v>30</v>
      </c>
      <c r="T60">
        <v>70</v>
      </c>
      <c r="U60" s="156">
        <f t="shared" si="2"/>
        <v>578.4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580</v>
      </c>
      <c r="E61">
        <f>BAWANA!AQ61</f>
        <v>0</v>
      </c>
      <c r="F61">
        <f t="shared" si="4"/>
        <v>736</v>
      </c>
      <c r="G61">
        <f t="shared" si="5"/>
        <v>580</v>
      </c>
      <c r="H61" s="154"/>
      <c r="I61">
        <f>BRPL_EOD!AO61+BRPL_EOD!AP61</f>
        <v>362</v>
      </c>
      <c r="J61">
        <f>BYPL_EOD!AO61+BYPL_EOD!AP61</f>
        <v>111.34</v>
      </c>
      <c r="K61">
        <f>MES_EOD!AO61+MES_EOD!AP61</f>
        <v>17.579999999999998</v>
      </c>
      <c r="L61">
        <f>NDMC_EOD!AO61+NDMC_EOD!AP61</f>
        <v>26.72</v>
      </c>
      <c r="M61">
        <f>TPDDL_EOD!AO61+TPDDL_EOD!AP61</f>
        <v>62.35</v>
      </c>
      <c r="N61">
        <f t="shared" si="0"/>
        <v>579.99</v>
      </c>
      <c r="O61" s="154">
        <f t="shared" si="1"/>
        <v>9.9999999999909051E-3</v>
      </c>
      <c r="P61">
        <v>362</v>
      </c>
      <c r="Q61">
        <v>111.34282581431559</v>
      </c>
      <c r="R61">
        <v>17.579999999999998</v>
      </c>
      <c r="S61">
        <v>26.72222019465033</v>
      </c>
      <c r="T61">
        <v>62.354953991034094</v>
      </c>
      <c r="U61" s="156">
        <f t="shared" si="2"/>
        <v>580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580</v>
      </c>
      <c r="E62">
        <f>BAWANA!AQ62</f>
        <v>0</v>
      </c>
      <c r="F62">
        <f t="shared" si="4"/>
        <v>736</v>
      </c>
      <c r="G62">
        <f t="shared" si="5"/>
        <v>580</v>
      </c>
      <c r="H62" s="154"/>
      <c r="I62">
        <f>BRPL_EOD!AO62+BRPL_EOD!AP62</f>
        <v>384.53</v>
      </c>
      <c r="J62">
        <f>BYPL_EOD!AO62+BYPL_EOD!AP62</f>
        <v>105.32</v>
      </c>
      <c r="K62">
        <f>MES_EOD!AO62+MES_EOD!AP62</f>
        <v>5.9</v>
      </c>
      <c r="L62">
        <f>NDMC_EOD!AO62+NDMC_EOD!AP62</f>
        <v>25.28</v>
      </c>
      <c r="M62">
        <f>TPDDL_EOD!AO62+TPDDL_EOD!AP62</f>
        <v>58.98</v>
      </c>
      <c r="N62">
        <f t="shared" si="0"/>
        <v>580.01</v>
      </c>
      <c r="O62" s="154">
        <f t="shared" si="1"/>
        <v>-9.9999999999909051E-3</v>
      </c>
      <c r="P62">
        <v>384.52337028671917</v>
      </c>
      <c r="Q62">
        <v>105.31818416923845</v>
      </c>
      <c r="R62">
        <v>5.8998982776159039</v>
      </c>
      <c r="S62">
        <v>25.279564145445768</v>
      </c>
      <c r="T62">
        <v>58.978983120980672</v>
      </c>
      <c r="U62" s="156">
        <f t="shared" si="2"/>
        <v>580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580</v>
      </c>
      <c r="E63">
        <f>BAWANA!AQ63</f>
        <v>0</v>
      </c>
      <c r="F63">
        <f t="shared" si="4"/>
        <v>736</v>
      </c>
      <c r="G63">
        <f t="shared" si="5"/>
        <v>580</v>
      </c>
      <c r="H63" s="154"/>
      <c r="I63">
        <f>BRPL_EOD!AO63+BRPL_EOD!AP63</f>
        <v>358.83</v>
      </c>
      <c r="J63">
        <f>BYPL_EOD!AO63+BYPL_EOD!AP63</f>
        <v>119.17</v>
      </c>
      <c r="K63">
        <f>MES_EOD!AO63+MES_EOD!AP63</f>
        <v>6.67</v>
      </c>
      <c r="L63">
        <f>NDMC_EOD!AO63+NDMC_EOD!AP63</f>
        <v>28.6</v>
      </c>
      <c r="M63">
        <f>TPDDL_EOD!AO63+TPDDL_EOD!AP63</f>
        <v>66.73</v>
      </c>
      <c r="N63">
        <f t="shared" si="0"/>
        <v>580</v>
      </c>
      <c r="O63" s="154">
        <f t="shared" si="1"/>
        <v>0</v>
      </c>
      <c r="P63">
        <v>358.83</v>
      </c>
      <c r="Q63">
        <v>119.17</v>
      </c>
      <c r="R63">
        <v>6.67</v>
      </c>
      <c r="S63">
        <v>28.6</v>
      </c>
      <c r="T63">
        <v>66.73</v>
      </c>
      <c r="U63" s="156">
        <f t="shared" si="2"/>
        <v>580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580</v>
      </c>
      <c r="E64">
        <f>BAWANA!AQ64</f>
        <v>0</v>
      </c>
      <c r="F64">
        <f t="shared" si="4"/>
        <v>736</v>
      </c>
      <c r="G64">
        <f t="shared" si="5"/>
        <v>580</v>
      </c>
      <c r="H64" s="154"/>
      <c r="I64">
        <f>BRPL_EOD!AO64+BRPL_EOD!AP64</f>
        <v>372.47</v>
      </c>
      <c r="J64">
        <f>BYPL_EOD!AO64+BYPL_EOD!AP64</f>
        <v>111.81</v>
      </c>
      <c r="K64">
        <f>MES_EOD!AO64+MES_EOD!AP64</f>
        <v>6.26</v>
      </c>
      <c r="L64">
        <f>NDMC_EOD!AO64+NDMC_EOD!AP64</f>
        <v>26.84</v>
      </c>
      <c r="M64">
        <f>TPDDL_EOD!AO64+TPDDL_EOD!AP64</f>
        <v>62.62</v>
      </c>
      <c r="N64">
        <f t="shared" si="0"/>
        <v>580</v>
      </c>
      <c r="O64" s="154">
        <f t="shared" si="1"/>
        <v>0</v>
      </c>
      <c r="P64">
        <v>372.47</v>
      </c>
      <c r="Q64">
        <v>111.81</v>
      </c>
      <c r="R64">
        <v>6.26</v>
      </c>
      <c r="S64">
        <v>26.84</v>
      </c>
      <c r="T64">
        <v>62.62</v>
      </c>
      <c r="U64" s="156">
        <f t="shared" si="2"/>
        <v>580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580</v>
      </c>
      <c r="E65">
        <f>BAWANA!AQ65</f>
        <v>0</v>
      </c>
      <c r="F65">
        <f t="shared" si="4"/>
        <v>736</v>
      </c>
      <c r="G65">
        <f t="shared" si="5"/>
        <v>580</v>
      </c>
      <c r="H65" s="154"/>
      <c r="I65">
        <f>BRPL_EOD!AO65+BRPL_EOD!AP65</f>
        <v>378.68</v>
      </c>
      <c r="J65">
        <f>BYPL_EOD!AO65+BYPL_EOD!AP65</f>
        <v>108.47</v>
      </c>
      <c r="K65">
        <f>MES_EOD!AO65+MES_EOD!AP65</f>
        <v>6.07</v>
      </c>
      <c r="L65">
        <f>NDMC_EOD!AO65+NDMC_EOD!AP65</f>
        <v>26.03</v>
      </c>
      <c r="M65">
        <f>TPDDL_EOD!AO65+TPDDL_EOD!AP65</f>
        <v>60.74</v>
      </c>
      <c r="N65">
        <f t="shared" si="0"/>
        <v>579.99</v>
      </c>
      <c r="O65" s="154">
        <f t="shared" si="1"/>
        <v>9.9999999999909051E-3</v>
      </c>
      <c r="P65">
        <v>378.68</v>
      </c>
      <c r="Q65">
        <v>108.47279197118002</v>
      </c>
      <c r="R65">
        <v>6.0703853806398964</v>
      </c>
      <c r="S65">
        <v>26.032110245473536</v>
      </c>
      <c r="T65">
        <v>60.744712402706568</v>
      </c>
      <c r="U65" s="156">
        <f t="shared" si="2"/>
        <v>580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35</v>
      </c>
      <c r="D66">
        <f>BAWANA!AP66</f>
        <v>580</v>
      </c>
      <c r="E66">
        <f>BAWANA!AQ66</f>
        <v>21</v>
      </c>
      <c r="F66">
        <f t="shared" si="4"/>
        <v>764</v>
      </c>
      <c r="G66">
        <f t="shared" si="5"/>
        <v>601</v>
      </c>
      <c r="H66" s="154"/>
      <c r="I66">
        <f>BRPL_EOD!AO66+BRPL_EOD!AP66</f>
        <v>376.77</v>
      </c>
      <c r="J66">
        <f>BYPL_EOD!AO66+BYPL_EOD!AP66</f>
        <v>120.83</v>
      </c>
      <c r="K66">
        <f>MES_EOD!AO66+MES_EOD!AP66</f>
        <v>7.1</v>
      </c>
      <c r="L66">
        <f>NDMC_EOD!AO66+NDMC_EOD!AP66</f>
        <v>31.09</v>
      </c>
      <c r="M66">
        <f>TPDDL_EOD!AO66+TPDDL_EOD!AP66</f>
        <v>72.22</v>
      </c>
      <c r="N66">
        <f t="shared" si="0"/>
        <v>608.01</v>
      </c>
      <c r="O66" s="154">
        <f t="shared" si="1"/>
        <v>-7.0099999999999909</v>
      </c>
      <c r="P66">
        <v>372.42606207134747</v>
      </c>
      <c r="Q66">
        <v>119.43690070886991</v>
      </c>
      <c r="R66">
        <v>7.0181411489942596</v>
      </c>
      <c r="S66">
        <v>30.731550467919934</v>
      </c>
      <c r="T66">
        <v>71.387345602868379</v>
      </c>
      <c r="U66" s="156">
        <f t="shared" si="2"/>
        <v>601</v>
      </c>
      <c r="V66" s="154">
        <f t="shared" si="3"/>
        <v>0</v>
      </c>
      <c r="Y66">
        <f>BAWANA!BA66+BAWANA!BB66</f>
        <v>3.5</v>
      </c>
      <c r="Z66">
        <f>BAWANA!BH66+BAWANA!BI66</f>
        <v>3.5</v>
      </c>
      <c r="AA66">
        <f>BAWANA!AB66+BAWANA!AC66</f>
        <v>3.5</v>
      </c>
      <c r="AB66">
        <f>BAWANA!AI66+BAWANA!AJ66</f>
        <v>3.5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35</v>
      </c>
      <c r="D67">
        <f>BAWANA!AP67</f>
        <v>532.14</v>
      </c>
      <c r="E67">
        <f>BAWANA!AQ67</f>
        <v>28</v>
      </c>
      <c r="F67">
        <f t="shared" si="4"/>
        <v>764</v>
      </c>
      <c r="G67">
        <f t="shared" si="5"/>
        <v>560.14</v>
      </c>
      <c r="H67" s="154"/>
      <c r="I67">
        <f>BRPL_EOD!AO67+BRPL_EOD!AP67</f>
        <v>297.29999999999995</v>
      </c>
      <c r="J67">
        <f>BYPL_EOD!AO67+BYPL_EOD!AP67</f>
        <v>130.46</v>
      </c>
      <c r="K67">
        <f>MES_EOD!AO67+MES_EOD!AP67</f>
        <v>21.38</v>
      </c>
      <c r="L67">
        <f>NDMC_EOD!AO67+NDMC_EOD!AP67</f>
        <v>33.4</v>
      </c>
      <c r="M67">
        <f>TPDDL_EOD!AO67+TPDDL_EOD!AP67</f>
        <v>77.61</v>
      </c>
      <c r="N67">
        <f t="shared" ref="N67:N98" si="7">SUM(I67:M67)</f>
        <v>560.15</v>
      </c>
      <c r="O67" s="154">
        <f t="shared" ref="O67:O98" si="8">G67-N67</f>
        <v>-9.9999999999909051E-3</v>
      </c>
      <c r="P67">
        <v>297.29469249308215</v>
      </c>
      <c r="Q67">
        <v>130.45767098098725</v>
      </c>
      <c r="R67">
        <v>21.379618316522361</v>
      </c>
      <c r="S67">
        <v>33.399403731143444</v>
      </c>
      <c r="T67">
        <v>77.608614478264755</v>
      </c>
      <c r="U67" s="156">
        <f t="shared" ref="U67:U98" si="9">SUM(P67:T67)</f>
        <v>560.13999999999987</v>
      </c>
      <c r="V67" s="154">
        <f t="shared" ref="V67:V99" si="10">G67-U67</f>
        <v>0</v>
      </c>
      <c r="Y67">
        <f>BAWANA!BA67+BAWANA!BB67</f>
        <v>3.5</v>
      </c>
      <c r="Z67">
        <f>BAWANA!BH67+BAWANA!BI67</f>
        <v>3.5</v>
      </c>
      <c r="AA67">
        <f>BAWANA!AB67+BAWANA!AC67</f>
        <v>3.5</v>
      </c>
      <c r="AB67">
        <f>BAWANA!AI67+BAWANA!AJ67</f>
        <v>3.5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35</v>
      </c>
      <c r="D68">
        <f>BAWANA!AP68</f>
        <v>518.4</v>
      </c>
      <c r="E68">
        <f>BAWANA!AQ68</f>
        <v>28</v>
      </c>
      <c r="F68">
        <f t="shared" ref="F68:F98" si="11">(B68+C68)*0.8</f>
        <v>764</v>
      </c>
      <c r="G68">
        <f t="shared" ref="G68:G98" si="12">(D68+E68)</f>
        <v>546.4</v>
      </c>
      <c r="H68" s="154"/>
      <c r="I68">
        <f>BRPL_EOD!AO68+BRPL_EOD!AP68</f>
        <v>297.29999999999995</v>
      </c>
      <c r="J68">
        <f>BYPL_EOD!AO68+BYPL_EOD!AP68</f>
        <v>130.46</v>
      </c>
      <c r="K68">
        <f>MES_EOD!AO68+MES_EOD!AP68</f>
        <v>7.64</v>
      </c>
      <c r="L68">
        <f>NDMC_EOD!AO68+NDMC_EOD!AP68</f>
        <v>33.4</v>
      </c>
      <c r="M68">
        <f>TPDDL_EOD!AO68+TPDDL_EOD!AP68</f>
        <v>77.61</v>
      </c>
      <c r="N68">
        <f t="shared" si="7"/>
        <v>546.41</v>
      </c>
      <c r="O68" s="154">
        <f t="shared" si="8"/>
        <v>-9.9999999999909051E-3</v>
      </c>
      <c r="P68">
        <v>297.29455903076439</v>
      </c>
      <c r="Q68">
        <v>130.45761241558537</v>
      </c>
      <c r="R68">
        <v>7.6398601782544242</v>
      </c>
      <c r="S68">
        <v>33.399388737394993</v>
      </c>
      <c r="T68">
        <v>77.608579638000776</v>
      </c>
      <c r="U68" s="156">
        <f t="shared" si="9"/>
        <v>546.39999999999986</v>
      </c>
      <c r="V68" s="154">
        <f t="shared" si="10"/>
        <v>0</v>
      </c>
      <c r="Y68">
        <f>BAWANA!BA68+BAWANA!BB68</f>
        <v>3.5</v>
      </c>
      <c r="Z68">
        <f>BAWANA!BH68+BAWANA!BI68</f>
        <v>3.5</v>
      </c>
      <c r="AA68">
        <f>BAWANA!AB68+BAWANA!AC68</f>
        <v>3.5</v>
      </c>
      <c r="AB68">
        <f>BAWANA!AI68+BAWANA!AJ68</f>
        <v>3.5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35</v>
      </c>
      <c r="D69">
        <f>BAWANA!AP69</f>
        <v>548.4</v>
      </c>
      <c r="E69">
        <f>BAWANA!AQ69</f>
        <v>28</v>
      </c>
      <c r="F69">
        <f t="shared" si="11"/>
        <v>764</v>
      </c>
      <c r="G69">
        <f t="shared" si="12"/>
        <v>576.4</v>
      </c>
      <c r="H69" s="154"/>
      <c r="I69">
        <f>BRPL_EOD!AO69+BRPL_EOD!AP69</f>
        <v>327.29999999999995</v>
      </c>
      <c r="J69">
        <f>BYPL_EOD!AO69+BYPL_EOD!AP69</f>
        <v>130.46</v>
      </c>
      <c r="K69">
        <f>MES_EOD!AO69+MES_EOD!AP69</f>
        <v>7.64</v>
      </c>
      <c r="L69">
        <f>NDMC_EOD!AO69+NDMC_EOD!AP69</f>
        <v>33.4</v>
      </c>
      <c r="M69">
        <f>TPDDL_EOD!AO69+TPDDL_EOD!AP69</f>
        <v>77.61</v>
      </c>
      <c r="N69">
        <f t="shared" si="7"/>
        <v>576.41</v>
      </c>
      <c r="O69" s="154">
        <f t="shared" si="8"/>
        <v>-9.9999999999909051E-3</v>
      </c>
      <c r="P69">
        <v>327.29432175014307</v>
      </c>
      <c r="Q69">
        <v>130.45773668048787</v>
      </c>
      <c r="R69">
        <v>7.6398674554570531</v>
      </c>
      <c r="S69">
        <v>33.39942055134366</v>
      </c>
      <c r="T69">
        <v>77.608653562568307</v>
      </c>
      <c r="U69" s="156">
        <f t="shared" si="9"/>
        <v>576.4</v>
      </c>
      <c r="V69" s="154">
        <f t="shared" si="10"/>
        <v>0</v>
      </c>
      <c r="Y69">
        <f>BAWANA!BA69+BAWANA!BB69</f>
        <v>3.5</v>
      </c>
      <c r="Z69">
        <f>BAWANA!BH69+BAWANA!BI69</f>
        <v>3.5</v>
      </c>
      <c r="AA69">
        <f>BAWANA!AB69+BAWANA!AC69</f>
        <v>3.5</v>
      </c>
      <c r="AB69">
        <f>BAWANA!AI69+BAWANA!AJ69</f>
        <v>3.5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35</v>
      </c>
      <c r="D70">
        <f>BAWANA!AP70</f>
        <v>558.4</v>
      </c>
      <c r="E70">
        <f>BAWANA!AQ70</f>
        <v>28</v>
      </c>
      <c r="F70">
        <f t="shared" si="11"/>
        <v>764</v>
      </c>
      <c r="G70">
        <f t="shared" si="12"/>
        <v>586.4</v>
      </c>
      <c r="H70" s="154"/>
      <c r="I70">
        <f>BRPL_EOD!AO70+BRPL_EOD!AP70</f>
        <v>337.29999999999995</v>
      </c>
      <c r="J70">
        <f>BYPL_EOD!AO70+BYPL_EOD!AP70</f>
        <v>130.46</v>
      </c>
      <c r="K70">
        <f>MES_EOD!AO70+MES_EOD!AP70</f>
        <v>7.64</v>
      </c>
      <c r="L70">
        <f>NDMC_EOD!AO70+NDMC_EOD!AP70</f>
        <v>33.4</v>
      </c>
      <c r="M70">
        <f>TPDDL_EOD!AO70+TPDDL_EOD!AP70</f>
        <v>77.61</v>
      </c>
      <c r="N70">
        <f t="shared" si="7"/>
        <v>586.41</v>
      </c>
      <c r="O70" s="154">
        <f t="shared" si="8"/>
        <v>-9.9999999999909051E-3</v>
      </c>
      <c r="P70">
        <v>337.29424805170441</v>
      </c>
      <c r="Q70">
        <v>130.45777527668355</v>
      </c>
      <c r="R70">
        <v>7.6398697157279036</v>
      </c>
      <c r="S70">
        <v>33.399430432632457</v>
      </c>
      <c r="T70">
        <v>77.608676523251646</v>
      </c>
      <c r="U70" s="156">
        <f t="shared" si="9"/>
        <v>586.4</v>
      </c>
      <c r="V70" s="154">
        <f t="shared" si="10"/>
        <v>0</v>
      </c>
      <c r="Y70">
        <f>BAWANA!BA70+BAWANA!BB70</f>
        <v>3.5</v>
      </c>
      <c r="Z70">
        <f>BAWANA!BH70+BAWANA!BI70</f>
        <v>3.5</v>
      </c>
      <c r="AA70">
        <f>BAWANA!AB70+BAWANA!AC70</f>
        <v>3.5</v>
      </c>
      <c r="AB70">
        <f>BAWANA!AI70+BAWANA!AJ70</f>
        <v>3.5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580</v>
      </c>
      <c r="E71">
        <f>BAWANA!AQ71</f>
        <v>0</v>
      </c>
      <c r="F71">
        <f t="shared" si="11"/>
        <v>736</v>
      </c>
      <c r="G71">
        <f t="shared" si="12"/>
        <v>580</v>
      </c>
      <c r="H71" s="154"/>
      <c r="I71">
        <f>BRPL_EOD!AO71+BRPL_EOD!AP71</f>
        <v>362.4</v>
      </c>
      <c r="J71">
        <f>BYPL_EOD!AO71+BYPL_EOD!AP71</f>
        <v>117.24</v>
      </c>
      <c r="K71">
        <f>MES_EOD!AO71+MES_EOD!AP71</f>
        <v>6.57</v>
      </c>
      <c r="L71">
        <f>NDMC_EOD!AO71+NDMC_EOD!AP71</f>
        <v>28.14</v>
      </c>
      <c r="M71">
        <f>TPDDL_EOD!AO71+TPDDL_EOD!AP71</f>
        <v>65.650000000000006</v>
      </c>
      <c r="N71">
        <f t="shared" si="7"/>
        <v>580</v>
      </c>
      <c r="O71" s="154">
        <f t="shared" si="8"/>
        <v>0</v>
      </c>
      <c r="P71">
        <v>362.4</v>
      </c>
      <c r="Q71">
        <v>117.24</v>
      </c>
      <c r="R71">
        <v>6.57</v>
      </c>
      <c r="S71">
        <v>28.14</v>
      </c>
      <c r="T71">
        <v>65.650000000000006</v>
      </c>
      <c r="U71" s="156">
        <f t="shared" si="9"/>
        <v>580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580</v>
      </c>
      <c r="E72">
        <f>BAWANA!AQ72</f>
        <v>0</v>
      </c>
      <c r="F72">
        <f t="shared" si="11"/>
        <v>736</v>
      </c>
      <c r="G72">
        <f t="shared" si="12"/>
        <v>580</v>
      </c>
      <c r="H72" s="154"/>
      <c r="I72">
        <f>BRPL_EOD!AO72+BRPL_EOD!AP72</f>
        <v>358.83</v>
      </c>
      <c r="J72">
        <f>BYPL_EOD!AO72+BYPL_EOD!AP72</f>
        <v>119.17</v>
      </c>
      <c r="K72">
        <f>MES_EOD!AO72+MES_EOD!AP72</f>
        <v>6.67</v>
      </c>
      <c r="L72">
        <f>NDMC_EOD!AO72+NDMC_EOD!AP72</f>
        <v>28.6</v>
      </c>
      <c r="M72">
        <f>TPDDL_EOD!AO72+TPDDL_EOD!AP72</f>
        <v>66.73</v>
      </c>
      <c r="N72">
        <f t="shared" si="7"/>
        <v>580</v>
      </c>
      <c r="O72" s="154">
        <f t="shared" si="8"/>
        <v>0</v>
      </c>
      <c r="P72">
        <v>358.83</v>
      </c>
      <c r="Q72">
        <v>119.17</v>
      </c>
      <c r="R72">
        <v>6.67</v>
      </c>
      <c r="S72">
        <v>28.6</v>
      </c>
      <c r="T72">
        <v>66.73</v>
      </c>
      <c r="U72" s="156">
        <f t="shared" si="9"/>
        <v>580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563.14</v>
      </c>
      <c r="E73">
        <f>BAWANA!AQ73</f>
        <v>0</v>
      </c>
      <c r="F73">
        <f t="shared" si="11"/>
        <v>736</v>
      </c>
      <c r="G73">
        <f t="shared" si="12"/>
        <v>563.14</v>
      </c>
      <c r="H73" s="154"/>
      <c r="I73">
        <f>BRPL_EOD!AO73+BRPL_EOD!AP73</f>
        <v>286.39999999999998</v>
      </c>
      <c r="J73">
        <f>BYPL_EOD!AO73+BYPL_EOD!AP73</f>
        <v>125</v>
      </c>
      <c r="K73">
        <f>MES_EOD!AO73+MES_EOD!AP73</f>
        <v>16.739999999999998</v>
      </c>
      <c r="L73">
        <f>NDMC_EOD!AO73+NDMC_EOD!AP73</f>
        <v>65</v>
      </c>
      <c r="M73">
        <f>TPDDL_EOD!AO73+TPDDL_EOD!AP73</f>
        <v>70</v>
      </c>
      <c r="N73">
        <f t="shared" si="7"/>
        <v>563.14</v>
      </c>
      <c r="O73" s="154">
        <f t="shared" si="8"/>
        <v>0</v>
      </c>
      <c r="P73">
        <v>286.39999999999998</v>
      </c>
      <c r="Q73">
        <v>125</v>
      </c>
      <c r="R73">
        <v>16.739999999999998</v>
      </c>
      <c r="S73">
        <v>65</v>
      </c>
      <c r="T73">
        <v>70</v>
      </c>
      <c r="U73" s="156">
        <f t="shared" si="9"/>
        <v>563.14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577.64</v>
      </c>
      <c r="E74">
        <f>BAWANA!AQ74</f>
        <v>0</v>
      </c>
      <c r="F74">
        <f t="shared" si="11"/>
        <v>736</v>
      </c>
      <c r="G74">
        <f t="shared" si="12"/>
        <v>577.64</v>
      </c>
      <c r="H74" s="154"/>
      <c r="I74">
        <f>BRPL_EOD!AO74+BRPL_EOD!AP74</f>
        <v>286.39999999999998</v>
      </c>
      <c r="J74">
        <f>BYPL_EOD!AO74+BYPL_EOD!AP74</f>
        <v>125</v>
      </c>
      <c r="K74">
        <f>MES_EOD!AO74+MES_EOD!AP74</f>
        <v>7</v>
      </c>
      <c r="L74">
        <f>NDMC_EOD!AO74+NDMC_EOD!AP74</f>
        <v>89.24</v>
      </c>
      <c r="M74">
        <f>TPDDL_EOD!AO74+TPDDL_EOD!AP74</f>
        <v>70</v>
      </c>
      <c r="N74">
        <f t="shared" si="7"/>
        <v>577.64</v>
      </c>
      <c r="O74" s="154">
        <f t="shared" si="8"/>
        <v>0</v>
      </c>
      <c r="P74">
        <v>286.39999999999998</v>
      </c>
      <c r="Q74">
        <v>125</v>
      </c>
      <c r="R74">
        <v>7</v>
      </c>
      <c r="S74">
        <v>89.24</v>
      </c>
      <c r="T74">
        <v>70</v>
      </c>
      <c r="U74" s="156">
        <f t="shared" si="9"/>
        <v>577.64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580</v>
      </c>
      <c r="C75">
        <f>BAWANA!G75</f>
        <v>0</v>
      </c>
      <c r="D75">
        <f>BAWANA!AP75</f>
        <v>574.29</v>
      </c>
      <c r="E75">
        <f>BAWANA!AQ75</f>
        <v>0</v>
      </c>
      <c r="F75">
        <f t="shared" si="11"/>
        <v>464</v>
      </c>
      <c r="G75">
        <f t="shared" si="12"/>
        <v>574.29</v>
      </c>
      <c r="H75" s="154"/>
      <c r="I75">
        <f>BRPL_EOD!AO75+BRPL_EOD!AP75</f>
        <v>330.55</v>
      </c>
      <c r="J75">
        <f>BYPL_EOD!AO75+BYPL_EOD!AP75</f>
        <v>110.48</v>
      </c>
      <c r="K75">
        <f>MES_EOD!AO75+MES_EOD!AP75</f>
        <v>7</v>
      </c>
      <c r="L75">
        <f>NDMC_EOD!AO75+NDMC_EOD!AP75</f>
        <v>56.26</v>
      </c>
      <c r="M75">
        <f>TPDDL_EOD!AO75+TPDDL_EOD!AP75</f>
        <v>70</v>
      </c>
      <c r="N75">
        <f t="shared" si="7"/>
        <v>574.29</v>
      </c>
      <c r="O75" s="154">
        <f t="shared" si="8"/>
        <v>0</v>
      </c>
      <c r="P75">
        <v>330.55</v>
      </c>
      <c r="Q75">
        <v>110.48</v>
      </c>
      <c r="R75">
        <v>7</v>
      </c>
      <c r="S75">
        <v>56.26</v>
      </c>
      <c r="T75">
        <v>70</v>
      </c>
      <c r="U75" s="156">
        <f t="shared" si="9"/>
        <v>574.29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580</v>
      </c>
      <c r="C76">
        <f>BAWANA!G76</f>
        <v>0</v>
      </c>
      <c r="D76">
        <f>BAWANA!AP76</f>
        <v>574.29</v>
      </c>
      <c r="E76">
        <f>BAWANA!AQ76</f>
        <v>0</v>
      </c>
      <c r="F76">
        <f t="shared" si="11"/>
        <v>464</v>
      </c>
      <c r="G76">
        <f t="shared" si="12"/>
        <v>574.29</v>
      </c>
      <c r="H76" s="154"/>
      <c r="I76">
        <f>BRPL_EOD!AO76+BRPL_EOD!AP76</f>
        <v>330.55</v>
      </c>
      <c r="J76">
        <f>BYPL_EOD!AO76+BYPL_EOD!AP76</f>
        <v>110.48</v>
      </c>
      <c r="K76">
        <f>MES_EOD!AO76+MES_EOD!AP76</f>
        <v>7</v>
      </c>
      <c r="L76">
        <f>NDMC_EOD!AO76+NDMC_EOD!AP76</f>
        <v>56.26</v>
      </c>
      <c r="M76">
        <f>TPDDL_EOD!AO76+TPDDL_EOD!AP76</f>
        <v>70</v>
      </c>
      <c r="N76">
        <f t="shared" si="7"/>
        <v>574.29</v>
      </c>
      <c r="O76" s="154">
        <f t="shared" si="8"/>
        <v>0</v>
      </c>
      <c r="P76">
        <v>330.55</v>
      </c>
      <c r="Q76">
        <v>110.48</v>
      </c>
      <c r="R76">
        <v>7</v>
      </c>
      <c r="S76">
        <v>56.26</v>
      </c>
      <c r="T76">
        <v>70</v>
      </c>
      <c r="U76" s="156">
        <f t="shared" si="9"/>
        <v>574.29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580</v>
      </c>
      <c r="C77">
        <f>BAWANA!G77</f>
        <v>0</v>
      </c>
      <c r="D77">
        <f>BAWANA!AP77</f>
        <v>574.29</v>
      </c>
      <c r="E77">
        <f>BAWANA!AQ77</f>
        <v>0</v>
      </c>
      <c r="F77">
        <f t="shared" si="11"/>
        <v>464</v>
      </c>
      <c r="G77">
        <f t="shared" si="12"/>
        <v>574.29</v>
      </c>
      <c r="H77" s="154"/>
      <c r="I77">
        <f>BRPL_EOD!AO77+BRPL_EOD!AP77</f>
        <v>330.55</v>
      </c>
      <c r="J77">
        <f>BYPL_EOD!AO77+BYPL_EOD!AP77</f>
        <v>110.48</v>
      </c>
      <c r="K77">
        <f>MES_EOD!AO77+MES_EOD!AP77</f>
        <v>7</v>
      </c>
      <c r="L77">
        <f>NDMC_EOD!AO77+NDMC_EOD!AP77</f>
        <v>56.26</v>
      </c>
      <c r="M77">
        <f>TPDDL_EOD!AO77+TPDDL_EOD!AP77</f>
        <v>70</v>
      </c>
      <c r="N77">
        <f t="shared" si="7"/>
        <v>574.29</v>
      </c>
      <c r="O77" s="154">
        <f t="shared" si="8"/>
        <v>0</v>
      </c>
      <c r="P77">
        <v>330.55</v>
      </c>
      <c r="Q77">
        <v>110.48</v>
      </c>
      <c r="R77">
        <v>7</v>
      </c>
      <c r="S77">
        <v>56.26</v>
      </c>
      <c r="T77">
        <v>70</v>
      </c>
      <c r="U77" s="156">
        <f t="shared" si="9"/>
        <v>574.29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580</v>
      </c>
      <c r="C78">
        <f>BAWANA!G78</f>
        <v>0</v>
      </c>
      <c r="D78">
        <f>BAWANA!AP78</f>
        <v>574.29</v>
      </c>
      <c r="E78">
        <f>BAWANA!AQ78</f>
        <v>0</v>
      </c>
      <c r="F78">
        <f t="shared" si="11"/>
        <v>464</v>
      </c>
      <c r="G78">
        <f t="shared" si="12"/>
        <v>574.29</v>
      </c>
      <c r="H78" s="154"/>
      <c r="I78">
        <f>BRPL_EOD!AO78+BRPL_EOD!AP78</f>
        <v>330.55</v>
      </c>
      <c r="J78">
        <f>BYPL_EOD!AO78+BYPL_EOD!AP78</f>
        <v>110.48</v>
      </c>
      <c r="K78">
        <f>MES_EOD!AO78+MES_EOD!AP78</f>
        <v>7</v>
      </c>
      <c r="L78">
        <f>NDMC_EOD!AO78+NDMC_EOD!AP78</f>
        <v>56.26</v>
      </c>
      <c r="M78">
        <f>TPDDL_EOD!AO78+TPDDL_EOD!AP78</f>
        <v>70</v>
      </c>
      <c r="N78">
        <f t="shared" si="7"/>
        <v>574.29</v>
      </c>
      <c r="O78" s="154">
        <f t="shared" si="8"/>
        <v>0</v>
      </c>
      <c r="P78">
        <v>330.55</v>
      </c>
      <c r="Q78">
        <v>110.48</v>
      </c>
      <c r="R78">
        <v>7</v>
      </c>
      <c r="S78">
        <v>56.26</v>
      </c>
      <c r="T78">
        <v>70</v>
      </c>
      <c r="U78" s="156">
        <f t="shared" si="9"/>
        <v>574.29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589.5</v>
      </c>
      <c r="E79">
        <f>BAWANA!AQ79</f>
        <v>0</v>
      </c>
      <c r="F79">
        <f t="shared" si="11"/>
        <v>480</v>
      </c>
      <c r="G79">
        <f t="shared" si="12"/>
        <v>589.5</v>
      </c>
      <c r="H79" s="154"/>
      <c r="I79">
        <f>BRPL_EOD!AO79+BRPL_EOD!AP79</f>
        <v>336.78</v>
      </c>
      <c r="J79">
        <f>BYPL_EOD!AO79+BYPL_EOD!AP79</f>
        <v>113.6</v>
      </c>
      <c r="K79">
        <f>MES_EOD!AO79+MES_EOD!AP79</f>
        <v>10.92</v>
      </c>
      <c r="L79">
        <f>NDMC_EOD!AO79+NDMC_EOD!AP79</f>
        <v>58.2</v>
      </c>
      <c r="M79">
        <f>TPDDL_EOD!AO79+TPDDL_EOD!AP79</f>
        <v>70</v>
      </c>
      <c r="N79">
        <f t="shared" si="7"/>
        <v>589.5</v>
      </c>
      <c r="O79" s="154">
        <f t="shared" si="8"/>
        <v>0</v>
      </c>
      <c r="P79">
        <v>336.78</v>
      </c>
      <c r="Q79">
        <v>113.6</v>
      </c>
      <c r="R79">
        <v>10.92</v>
      </c>
      <c r="S79">
        <v>58.2</v>
      </c>
      <c r="T79">
        <v>70</v>
      </c>
      <c r="U79" s="156">
        <f t="shared" si="9"/>
        <v>589.5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583.58000000000004</v>
      </c>
      <c r="E80">
        <f>BAWANA!AQ80</f>
        <v>0</v>
      </c>
      <c r="F80">
        <f t="shared" si="11"/>
        <v>480</v>
      </c>
      <c r="G80">
        <f t="shared" si="12"/>
        <v>583.58000000000004</v>
      </c>
      <c r="H80" s="154"/>
      <c r="I80">
        <f>BRPL_EOD!AO80+BRPL_EOD!AP80</f>
        <v>336.78</v>
      </c>
      <c r="J80">
        <f>BYPL_EOD!AO80+BYPL_EOD!AP80</f>
        <v>113.6</v>
      </c>
      <c r="K80">
        <f>MES_EOD!AO80+MES_EOD!AP80</f>
        <v>5</v>
      </c>
      <c r="L80">
        <f>NDMC_EOD!AO80+NDMC_EOD!AP80</f>
        <v>58.2</v>
      </c>
      <c r="M80">
        <f>TPDDL_EOD!AO80+TPDDL_EOD!AP80</f>
        <v>70</v>
      </c>
      <c r="N80">
        <f t="shared" si="7"/>
        <v>583.58000000000004</v>
      </c>
      <c r="O80" s="154">
        <f t="shared" si="8"/>
        <v>0</v>
      </c>
      <c r="P80">
        <v>336.78</v>
      </c>
      <c r="Q80">
        <v>113.6</v>
      </c>
      <c r="R80">
        <v>5</v>
      </c>
      <c r="S80">
        <v>58.2</v>
      </c>
      <c r="T80">
        <v>70</v>
      </c>
      <c r="U80" s="156">
        <f t="shared" si="9"/>
        <v>583.58000000000004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591.38</v>
      </c>
      <c r="E81">
        <f>BAWANA!AQ81</f>
        <v>0</v>
      </c>
      <c r="F81">
        <f t="shared" si="11"/>
        <v>480</v>
      </c>
      <c r="G81">
        <f t="shared" si="12"/>
        <v>591.38</v>
      </c>
      <c r="H81" s="154"/>
      <c r="I81">
        <f>BRPL_EOD!AO81+BRPL_EOD!AP81</f>
        <v>350.78</v>
      </c>
      <c r="J81">
        <f>BYPL_EOD!AO81+BYPL_EOD!AP81</f>
        <v>113.6</v>
      </c>
      <c r="K81">
        <f>MES_EOD!AO81+MES_EOD!AP81</f>
        <v>7</v>
      </c>
      <c r="L81">
        <f>NDMC_EOD!AO81+NDMC_EOD!AP81</f>
        <v>50</v>
      </c>
      <c r="M81">
        <f>TPDDL_EOD!AO81+TPDDL_EOD!AP81</f>
        <v>70</v>
      </c>
      <c r="N81">
        <f t="shared" si="7"/>
        <v>591.38</v>
      </c>
      <c r="O81" s="154">
        <f t="shared" si="8"/>
        <v>0</v>
      </c>
      <c r="P81">
        <v>350.78</v>
      </c>
      <c r="Q81">
        <v>113.6</v>
      </c>
      <c r="R81">
        <v>7</v>
      </c>
      <c r="S81">
        <v>50</v>
      </c>
      <c r="T81">
        <v>70</v>
      </c>
      <c r="U81" s="156">
        <f t="shared" si="9"/>
        <v>591.38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599.58000000000004</v>
      </c>
      <c r="E82">
        <f>BAWANA!AQ82</f>
        <v>0</v>
      </c>
      <c r="F82">
        <f t="shared" si="11"/>
        <v>480</v>
      </c>
      <c r="G82">
        <f t="shared" si="12"/>
        <v>599.58000000000004</v>
      </c>
      <c r="H82" s="154"/>
      <c r="I82">
        <f>BRPL_EOD!AO82+BRPL_EOD!AP82</f>
        <v>350.78</v>
      </c>
      <c r="J82">
        <f>BYPL_EOD!AO82+BYPL_EOD!AP82</f>
        <v>113.6</v>
      </c>
      <c r="K82">
        <f>MES_EOD!AO82+MES_EOD!AP82</f>
        <v>7</v>
      </c>
      <c r="L82">
        <f>NDMC_EOD!AO82+NDMC_EOD!AP82</f>
        <v>58.2</v>
      </c>
      <c r="M82">
        <f>TPDDL_EOD!AO82+TPDDL_EOD!AP82</f>
        <v>70</v>
      </c>
      <c r="N82">
        <f t="shared" si="7"/>
        <v>599.58000000000004</v>
      </c>
      <c r="O82" s="154">
        <f t="shared" si="8"/>
        <v>0</v>
      </c>
      <c r="P82">
        <v>350.78</v>
      </c>
      <c r="Q82">
        <v>113.6</v>
      </c>
      <c r="R82">
        <v>7</v>
      </c>
      <c r="S82">
        <v>58.2</v>
      </c>
      <c r="T82">
        <v>70</v>
      </c>
      <c r="U82" s="156">
        <f t="shared" si="9"/>
        <v>599.58000000000004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435.58</v>
      </c>
      <c r="E83">
        <f>BAWANA!AQ83</f>
        <v>0</v>
      </c>
      <c r="F83">
        <f t="shared" si="11"/>
        <v>480</v>
      </c>
      <c r="G83">
        <f t="shared" si="12"/>
        <v>435.58</v>
      </c>
      <c r="H83" s="154"/>
      <c r="I83">
        <f>BRPL_EOD!AO83+BRPL_EOD!AP83</f>
        <v>186.78</v>
      </c>
      <c r="J83">
        <f>BYPL_EOD!AO83+BYPL_EOD!AP83</f>
        <v>113.6</v>
      </c>
      <c r="K83">
        <f>MES_EOD!AO83+MES_EOD!AP83</f>
        <v>7</v>
      </c>
      <c r="L83">
        <f>NDMC_EOD!AO83+NDMC_EOD!AP83</f>
        <v>58.2</v>
      </c>
      <c r="M83">
        <f>TPDDL_EOD!AO83+TPDDL_EOD!AP83</f>
        <v>70</v>
      </c>
      <c r="N83">
        <f t="shared" si="7"/>
        <v>435.58</v>
      </c>
      <c r="O83" s="154">
        <f t="shared" si="8"/>
        <v>0</v>
      </c>
      <c r="P83">
        <v>186.78</v>
      </c>
      <c r="Q83">
        <v>113.6</v>
      </c>
      <c r="R83">
        <v>7</v>
      </c>
      <c r="S83">
        <v>58.2</v>
      </c>
      <c r="T83">
        <v>70</v>
      </c>
      <c r="U83" s="156">
        <f t="shared" si="9"/>
        <v>435.58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412.38</v>
      </c>
      <c r="E84">
        <f>BAWANA!AQ84</f>
        <v>0</v>
      </c>
      <c r="F84">
        <f t="shared" si="11"/>
        <v>480</v>
      </c>
      <c r="G84">
        <f t="shared" si="12"/>
        <v>412.38</v>
      </c>
      <c r="H84" s="154"/>
      <c r="I84">
        <f>BRPL_EOD!AO84+BRPL_EOD!AP84</f>
        <v>186.78</v>
      </c>
      <c r="J84">
        <f>BYPL_EOD!AO84+BYPL_EOD!AP84</f>
        <v>113.6</v>
      </c>
      <c r="K84">
        <f>MES_EOD!AO84+MES_EOD!AP84</f>
        <v>7</v>
      </c>
      <c r="L84">
        <f>NDMC_EOD!AO84+NDMC_EOD!AP84</f>
        <v>35</v>
      </c>
      <c r="M84">
        <f>TPDDL_EOD!AO84+TPDDL_EOD!AP84</f>
        <v>70</v>
      </c>
      <c r="N84">
        <f t="shared" si="7"/>
        <v>412.38</v>
      </c>
      <c r="O84" s="154">
        <f t="shared" si="8"/>
        <v>0</v>
      </c>
      <c r="P84">
        <v>186.78</v>
      </c>
      <c r="Q84">
        <v>113.6</v>
      </c>
      <c r="R84">
        <v>7</v>
      </c>
      <c r="S84">
        <v>35</v>
      </c>
      <c r="T84">
        <v>70</v>
      </c>
      <c r="U84" s="156">
        <f t="shared" si="9"/>
        <v>412.38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449.28</v>
      </c>
      <c r="E85">
        <f>BAWANA!AQ85</f>
        <v>0</v>
      </c>
      <c r="F85">
        <f t="shared" si="11"/>
        <v>480</v>
      </c>
      <c r="G85">
        <f t="shared" si="12"/>
        <v>449.28</v>
      </c>
      <c r="H85" s="154"/>
      <c r="I85">
        <f>BRPL_EOD!AO85+BRPL_EOD!AP85</f>
        <v>209.76</v>
      </c>
      <c r="J85">
        <f>BYPL_EOD!AO85+BYPL_EOD!AP85</f>
        <v>113.6</v>
      </c>
      <c r="K85">
        <f>MES_EOD!AO85+MES_EOD!AP85</f>
        <v>10.92</v>
      </c>
      <c r="L85">
        <f>NDMC_EOD!AO85+NDMC_EOD!AP85</f>
        <v>45</v>
      </c>
      <c r="M85">
        <f>TPDDL_EOD!AO85+TPDDL_EOD!AP85</f>
        <v>70</v>
      </c>
      <c r="N85">
        <f t="shared" si="7"/>
        <v>449.28000000000003</v>
      </c>
      <c r="O85" s="154">
        <f t="shared" si="8"/>
        <v>0</v>
      </c>
      <c r="P85">
        <v>209.75999999999996</v>
      </c>
      <c r="Q85">
        <v>113.59999999999998</v>
      </c>
      <c r="R85">
        <v>10.919999999999998</v>
      </c>
      <c r="S85">
        <v>44.999999999999993</v>
      </c>
      <c r="T85">
        <v>69.999999999999986</v>
      </c>
      <c r="U85" s="156">
        <f t="shared" si="9"/>
        <v>449.28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491.34</v>
      </c>
      <c r="E86">
        <f>BAWANA!AQ86</f>
        <v>0</v>
      </c>
      <c r="F86">
        <f t="shared" si="11"/>
        <v>480</v>
      </c>
      <c r="G86">
        <f t="shared" si="12"/>
        <v>491.34</v>
      </c>
      <c r="H86" s="154"/>
      <c r="I86">
        <f>BRPL_EOD!AO86+BRPL_EOD!AP86</f>
        <v>256.74</v>
      </c>
      <c r="J86">
        <f>BYPL_EOD!AO86+BYPL_EOD!AP86</f>
        <v>113.6</v>
      </c>
      <c r="K86">
        <f>MES_EOD!AO86+MES_EOD!AP86</f>
        <v>6</v>
      </c>
      <c r="L86">
        <f>NDMC_EOD!AO86+NDMC_EOD!AP86</f>
        <v>45</v>
      </c>
      <c r="M86">
        <f>TPDDL_EOD!AO86+TPDDL_EOD!AP86</f>
        <v>70</v>
      </c>
      <c r="N86">
        <f t="shared" si="7"/>
        <v>491.34000000000003</v>
      </c>
      <c r="O86" s="154">
        <f t="shared" si="8"/>
        <v>0</v>
      </c>
      <c r="P86">
        <v>256.73999999999995</v>
      </c>
      <c r="Q86">
        <v>113.59999999999998</v>
      </c>
      <c r="R86">
        <v>5.9999999999999991</v>
      </c>
      <c r="S86">
        <v>44.999999999999993</v>
      </c>
      <c r="T86">
        <v>69.999999999999986</v>
      </c>
      <c r="U86" s="156">
        <f t="shared" si="9"/>
        <v>491.33999999999992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433.79</v>
      </c>
      <c r="E87">
        <f>BAWANA!AQ87</f>
        <v>0</v>
      </c>
      <c r="F87">
        <f t="shared" si="11"/>
        <v>480</v>
      </c>
      <c r="G87">
        <f t="shared" si="12"/>
        <v>433.79</v>
      </c>
      <c r="H87" s="154"/>
      <c r="I87">
        <f>BRPL_EOD!AO87+BRPL_EOD!AP87</f>
        <v>213.19</v>
      </c>
      <c r="J87">
        <f>BYPL_EOD!AO87+BYPL_EOD!AP87</f>
        <v>113.6</v>
      </c>
      <c r="K87">
        <f>MES_EOD!AO87+MES_EOD!AP87</f>
        <v>7</v>
      </c>
      <c r="L87">
        <f>NDMC_EOD!AO87+NDMC_EOD!AP87</f>
        <v>30</v>
      </c>
      <c r="M87">
        <f>TPDDL_EOD!AO87+TPDDL_EOD!AP87</f>
        <v>70</v>
      </c>
      <c r="N87">
        <f t="shared" si="7"/>
        <v>433.78999999999996</v>
      </c>
      <c r="O87" s="154">
        <f t="shared" si="8"/>
        <v>0</v>
      </c>
      <c r="P87">
        <v>213.19000000000003</v>
      </c>
      <c r="Q87">
        <v>113.60000000000001</v>
      </c>
      <c r="R87">
        <v>7.0000000000000009</v>
      </c>
      <c r="S87">
        <v>30.000000000000004</v>
      </c>
      <c r="T87">
        <v>70.000000000000014</v>
      </c>
      <c r="U87" s="156">
        <f t="shared" si="9"/>
        <v>433.79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467.65</v>
      </c>
      <c r="E88">
        <f>BAWANA!AQ88</f>
        <v>0</v>
      </c>
      <c r="F88">
        <f t="shared" si="11"/>
        <v>480</v>
      </c>
      <c r="G88">
        <f t="shared" si="12"/>
        <v>467.65</v>
      </c>
      <c r="H88" s="154"/>
      <c r="I88">
        <f>BRPL_EOD!AO88+BRPL_EOD!AP88</f>
        <v>219.05</v>
      </c>
      <c r="J88">
        <f>BYPL_EOD!AO88+BYPL_EOD!AP88</f>
        <v>113.6</v>
      </c>
      <c r="K88">
        <f>MES_EOD!AO88+MES_EOD!AP88</f>
        <v>7</v>
      </c>
      <c r="L88">
        <f>NDMC_EOD!AO88+NDMC_EOD!AP88</f>
        <v>58</v>
      </c>
      <c r="M88">
        <f>TPDDL_EOD!AO88+TPDDL_EOD!AP88</f>
        <v>70</v>
      </c>
      <c r="N88">
        <f t="shared" si="7"/>
        <v>467.65</v>
      </c>
      <c r="O88" s="154">
        <f t="shared" si="8"/>
        <v>0</v>
      </c>
      <c r="P88">
        <v>219.05</v>
      </c>
      <c r="Q88">
        <v>113.6</v>
      </c>
      <c r="R88">
        <v>7</v>
      </c>
      <c r="S88">
        <v>58</v>
      </c>
      <c r="T88">
        <v>70</v>
      </c>
      <c r="U88" s="156">
        <f t="shared" si="9"/>
        <v>467.65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575.38</v>
      </c>
      <c r="E89">
        <f>BAWANA!AQ89</f>
        <v>0</v>
      </c>
      <c r="F89">
        <f t="shared" si="11"/>
        <v>480</v>
      </c>
      <c r="G89">
        <f t="shared" si="12"/>
        <v>575.38</v>
      </c>
      <c r="H89" s="154"/>
      <c r="I89">
        <f>BRPL_EOD!AO89+BRPL_EOD!AP89</f>
        <v>326.77999999999997</v>
      </c>
      <c r="J89">
        <f>BYPL_EOD!AO89+BYPL_EOD!AP89</f>
        <v>113.6</v>
      </c>
      <c r="K89">
        <f>MES_EOD!AO89+MES_EOD!AP89</f>
        <v>7</v>
      </c>
      <c r="L89">
        <f>NDMC_EOD!AO89+NDMC_EOD!AP89</f>
        <v>58</v>
      </c>
      <c r="M89">
        <f>TPDDL_EOD!AO89+TPDDL_EOD!AP89</f>
        <v>70</v>
      </c>
      <c r="N89">
        <f t="shared" si="7"/>
        <v>575.38</v>
      </c>
      <c r="O89" s="154">
        <f t="shared" si="8"/>
        <v>0</v>
      </c>
      <c r="P89">
        <v>326.77999999999997</v>
      </c>
      <c r="Q89">
        <v>113.6</v>
      </c>
      <c r="R89">
        <v>7</v>
      </c>
      <c r="S89">
        <v>58</v>
      </c>
      <c r="T89">
        <v>70</v>
      </c>
      <c r="U89" s="156">
        <f t="shared" si="9"/>
        <v>575.38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600</v>
      </c>
      <c r="E90">
        <f>BAWANA!AQ90</f>
        <v>0</v>
      </c>
      <c r="F90">
        <f t="shared" si="11"/>
        <v>480</v>
      </c>
      <c r="G90">
        <f t="shared" si="12"/>
        <v>600</v>
      </c>
      <c r="H90" s="154"/>
      <c r="I90">
        <f>BRPL_EOD!AO90+BRPL_EOD!AP90</f>
        <v>354.83</v>
      </c>
      <c r="J90">
        <f>BYPL_EOD!AO90+BYPL_EOD!AP90</f>
        <v>110.17</v>
      </c>
      <c r="K90">
        <f>MES_EOD!AO90+MES_EOD!AP90</f>
        <v>7</v>
      </c>
      <c r="L90">
        <f>NDMC_EOD!AO90+NDMC_EOD!AP90</f>
        <v>58</v>
      </c>
      <c r="M90">
        <f>TPDDL_EOD!AO90+TPDDL_EOD!AP90</f>
        <v>70</v>
      </c>
      <c r="N90">
        <f t="shared" si="7"/>
        <v>600</v>
      </c>
      <c r="O90" s="154">
        <f t="shared" si="8"/>
        <v>0</v>
      </c>
      <c r="P90">
        <v>354.83</v>
      </c>
      <c r="Q90">
        <v>110.17</v>
      </c>
      <c r="R90">
        <v>7</v>
      </c>
      <c r="S90">
        <v>58</v>
      </c>
      <c r="T90">
        <v>70</v>
      </c>
      <c r="U90" s="156">
        <f t="shared" si="9"/>
        <v>600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595.76</v>
      </c>
      <c r="E91">
        <f>BAWANA!AQ91</f>
        <v>0</v>
      </c>
      <c r="F91">
        <f t="shared" si="11"/>
        <v>480</v>
      </c>
      <c r="G91">
        <f t="shared" si="12"/>
        <v>595.76</v>
      </c>
      <c r="H91" s="154"/>
      <c r="I91">
        <f>BRPL_EOD!AO91+BRPL_EOD!AP91</f>
        <v>361.24</v>
      </c>
      <c r="J91">
        <f>BYPL_EOD!AO91+BYPL_EOD!AP91</f>
        <v>113.6</v>
      </c>
      <c r="K91">
        <f>MES_EOD!AO91+MES_EOD!AP91</f>
        <v>10.92</v>
      </c>
      <c r="L91">
        <f>NDMC_EOD!AO91+NDMC_EOD!AP91</f>
        <v>40</v>
      </c>
      <c r="M91">
        <f>TPDDL_EOD!AO91+TPDDL_EOD!AP91</f>
        <v>70</v>
      </c>
      <c r="N91">
        <f t="shared" si="7"/>
        <v>595.76</v>
      </c>
      <c r="O91" s="154">
        <f t="shared" si="8"/>
        <v>0</v>
      </c>
      <c r="P91">
        <v>361.24</v>
      </c>
      <c r="Q91">
        <v>113.6</v>
      </c>
      <c r="R91">
        <v>10.92</v>
      </c>
      <c r="S91">
        <v>40</v>
      </c>
      <c r="T91">
        <v>70</v>
      </c>
      <c r="U91" s="156">
        <f t="shared" si="9"/>
        <v>595.76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600</v>
      </c>
      <c r="E92">
        <f>BAWANA!AQ92</f>
        <v>0</v>
      </c>
      <c r="F92">
        <f t="shared" si="11"/>
        <v>480</v>
      </c>
      <c r="G92">
        <f t="shared" si="12"/>
        <v>600</v>
      </c>
      <c r="H92" s="154"/>
      <c r="I92">
        <f>BRPL_EOD!AO92+BRPL_EOD!AP92</f>
        <v>360.66</v>
      </c>
      <c r="J92">
        <f>BYPL_EOD!AO92+BYPL_EOD!AP92</f>
        <v>108.34</v>
      </c>
      <c r="K92">
        <f>MES_EOD!AO92+MES_EOD!AP92</f>
        <v>6</v>
      </c>
      <c r="L92">
        <f>NDMC_EOD!AO92+NDMC_EOD!AP92</f>
        <v>55</v>
      </c>
      <c r="M92">
        <f>TPDDL_EOD!AO92+TPDDL_EOD!AP92</f>
        <v>70</v>
      </c>
      <c r="N92">
        <f t="shared" si="7"/>
        <v>600</v>
      </c>
      <c r="O92" s="154">
        <f t="shared" si="8"/>
        <v>0</v>
      </c>
      <c r="P92">
        <v>360.66</v>
      </c>
      <c r="Q92">
        <v>108.34</v>
      </c>
      <c r="R92">
        <v>6</v>
      </c>
      <c r="S92">
        <v>55</v>
      </c>
      <c r="T92">
        <v>70</v>
      </c>
      <c r="U92" s="156">
        <f t="shared" si="9"/>
        <v>600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600</v>
      </c>
      <c r="E93">
        <f>BAWANA!AQ93</f>
        <v>0</v>
      </c>
      <c r="F93">
        <f t="shared" si="11"/>
        <v>480</v>
      </c>
      <c r="G93">
        <f t="shared" si="12"/>
        <v>600</v>
      </c>
      <c r="H93" s="154"/>
      <c r="I93">
        <f>BRPL_EOD!AO93+BRPL_EOD!AP93</f>
        <v>308.32</v>
      </c>
      <c r="J93">
        <f>BYPL_EOD!AO93+BYPL_EOD!AP93</f>
        <v>99.68</v>
      </c>
      <c r="K93">
        <f>MES_EOD!AO93+MES_EOD!AP93</f>
        <v>7</v>
      </c>
      <c r="L93">
        <f>NDMC_EOD!AO93+NDMC_EOD!AP93</f>
        <v>55</v>
      </c>
      <c r="M93">
        <f>TPDDL_EOD!AO93+TPDDL_EOD!AP93</f>
        <v>130</v>
      </c>
      <c r="N93">
        <f t="shared" si="7"/>
        <v>600</v>
      </c>
      <c r="O93" s="154">
        <f t="shared" si="8"/>
        <v>0</v>
      </c>
      <c r="P93">
        <v>308.32</v>
      </c>
      <c r="Q93">
        <v>99.68</v>
      </c>
      <c r="R93">
        <v>7</v>
      </c>
      <c r="S93">
        <v>55</v>
      </c>
      <c r="T93">
        <v>130</v>
      </c>
      <c r="U93" s="156">
        <f t="shared" si="9"/>
        <v>600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600</v>
      </c>
      <c r="E94">
        <f>BAWANA!AQ94</f>
        <v>0</v>
      </c>
      <c r="F94">
        <f t="shared" si="11"/>
        <v>480</v>
      </c>
      <c r="G94">
        <f t="shared" si="12"/>
        <v>600</v>
      </c>
      <c r="H94" s="154"/>
      <c r="I94">
        <f>BRPL_EOD!AO94+BRPL_EOD!AP94</f>
        <v>309.26</v>
      </c>
      <c r="J94">
        <f>BYPL_EOD!AO94+BYPL_EOD!AP94</f>
        <v>98.74</v>
      </c>
      <c r="K94">
        <f>MES_EOD!AO94+MES_EOD!AP94</f>
        <v>7</v>
      </c>
      <c r="L94">
        <f>NDMC_EOD!AO94+NDMC_EOD!AP94</f>
        <v>55</v>
      </c>
      <c r="M94">
        <f>TPDDL_EOD!AO94+TPDDL_EOD!AP94</f>
        <v>130</v>
      </c>
      <c r="N94">
        <f t="shared" si="7"/>
        <v>600</v>
      </c>
      <c r="O94" s="154">
        <f t="shared" si="8"/>
        <v>0</v>
      </c>
      <c r="P94">
        <v>309.26</v>
      </c>
      <c r="Q94">
        <v>98.74</v>
      </c>
      <c r="R94">
        <v>7</v>
      </c>
      <c r="S94">
        <v>55</v>
      </c>
      <c r="T94">
        <v>130</v>
      </c>
      <c r="U94" s="156">
        <f t="shared" si="9"/>
        <v>600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600</v>
      </c>
      <c r="E95">
        <f>BAWANA!AQ95</f>
        <v>0</v>
      </c>
      <c r="F95">
        <f t="shared" si="11"/>
        <v>480</v>
      </c>
      <c r="G95">
        <f t="shared" si="12"/>
        <v>600</v>
      </c>
      <c r="H95" s="154"/>
      <c r="I95">
        <f>BRPL_EOD!AO95+BRPL_EOD!AP95</f>
        <v>283.88</v>
      </c>
      <c r="J95">
        <f>BYPL_EOD!AO95+BYPL_EOD!AP95</f>
        <v>139.12</v>
      </c>
      <c r="K95">
        <f>MES_EOD!AO95+MES_EOD!AP95</f>
        <v>7</v>
      </c>
      <c r="L95">
        <f>NDMC_EOD!AO95+NDMC_EOD!AP95</f>
        <v>40</v>
      </c>
      <c r="M95">
        <f>TPDDL_EOD!AO95+TPDDL_EOD!AP95</f>
        <v>130</v>
      </c>
      <c r="N95">
        <f t="shared" si="7"/>
        <v>600</v>
      </c>
      <c r="O95" s="154">
        <f t="shared" si="8"/>
        <v>0</v>
      </c>
      <c r="P95">
        <v>283.88</v>
      </c>
      <c r="Q95">
        <v>139.12</v>
      </c>
      <c r="R95">
        <v>7</v>
      </c>
      <c r="S95">
        <v>40</v>
      </c>
      <c r="T95">
        <v>130</v>
      </c>
      <c r="U95" s="156">
        <f t="shared" si="9"/>
        <v>600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600</v>
      </c>
      <c r="E96">
        <f>BAWANA!AQ96</f>
        <v>0</v>
      </c>
      <c r="F96">
        <f t="shared" si="11"/>
        <v>480</v>
      </c>
      <c r="G96">
        <f t="shared" si="12"/>
        <v>600</v>
      </c>
      <c r="H96" s="154"/>
      <c r="I96">
        <f>BRPL_EOD!AO96+BRPL_EOD!AP96</f>
        <v>277.85000000000002</v>
      </c>
      <c r="J96">
        <f>BYPL_EOD!AO96+BYPL_EOD!AP96</f>
        <v>135.15</v>
      </c>
      <c r="K96">
        <f>MES_EOD!AO96+MES_EOD!AP96</f>
        <v>7</v>
      </c>
      <c r="L96">
        <f>NDMC_EOD!AO96+NDMC_EOD!AP96</f>
        <v>50</v>
      </c>
      <c r="M96">
        <f>TPDDL_EOD!AO96+TPDDL_EOD!AP96</f>
        <v>130</v>
      </c>
      <c r="N96">
        <f t="shared" si="7"/>
        <v>600</v>
      </c>
      <c r="O96" s="154">
        <f t="shared" si="8"/>
        <v>0</v>
      </c>
      <c r="P96">
        <v>277.85000000000002</v>
      </c>
      <c r="Q96">
        <v>135.15</v>
      </c>
      <c r="R96">
        <v>7</v>
      </c>
      <c r="S96">
        <v>50</v>
      </c>
      <c r="T96">
        <v>130</v>
      </c>
      <c r="U96" s="156">
        <f t="shared" si="9"/>
        <v>600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600</v>
      </c>
      <c r="E97">
        <f>BAWANA!AQ97</f>
        <v>0</v>
      </c>
      <c r="F97">
        <f t="shared" si="11"/>
        <v>480</v>
      </c>
      <c r="G97">
        <f t="shared" si="12"/>
        <v>600</v>
      </c>
      <c r="H97" s="154"/>
      <c r="I97">
        <f>BRPL_EOD!AO97+BRPL_EOD!AP97</f>
        <v>308.60000000000002</v>
      </c>
      <c r="J97">
        <f>BYPL_EOD!AO97+BYPL_EOD!AP97</f>
        <v>100.48</v>
      </c>
      <c r="K97">
        <f>MES_EOD!AO97+MES_EOD!AP97</f>
        <v>10.92</v>
      </c>
      <c r="L97">
        <f>NDMC_EOD!AO97+NDMC_EOD!AP97</f>
        <v>50</v>
      </c>
      <c r="M97">
        <f>TPDDL_EOD!AO97+TPDDL_EOD!AP97</f>
        <v>130</v>
      </c>
      <c r="N97">
        <f t="shared" si="7"/>
        <v>600</v>
      </c>
      <c r="O97" s="154">
        <f t="shared" si="8"/>
        <v>0</v>
      </c>
      <c r="P97">
        <v>308.60000000000002</v>
      </c>
      <c r="Q97">
        <v>100.48</v>
      </c>
      <c r="R97">
        <v>10.92</v>
      </c>
      <c r="S97">
        <v>50</v>
      </c>
      <c r="T97">
        <v>130</v>
      </c>
      <c r="U97" s="156">
        <f t="shared" si="9"/>
        <v>600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600</v>
      </c>
      <c r="E98">
        <f>BAWANA!AQ98</f>
        <v>0</v>
      </c>
      <c r="F98">
        <f t="shared" si="11"/>
        <v>480</v>
      </c>
      <c r="G98">
        <f t="shared" si="12"/>
        <v>600</v>
      </c>
      <c r="H98" s="154"/>
      <c r="I98">
        <f>BRPL_EOD!AO98+BRPL_EOD!AP98</f>
        <v>313.64</v>
      </c>
      <c r="J98">
        <f>BYPL_EOD!AO98+BYPL_EOD!AP98</f>
        <v>101.36</v>
      </c>
      <c r="K98">
        <f>MES_EOD!AO98+MES_EOD!AP98</f>
        <v>5</v>
      </c>
      <c r="L98">
        <f>NDMC_EOD!AO98+NDMC_EOD!AP98</f>
        <v>50</v>
      </c>
      <c r="M98">
        <f>TPDDL_EOD!AO98+TPDDL_EOD!AP98</f>
        <v>130</v>
      </c>
      <c r="N98">
        <f t="shared" si="7"/>
        <v>600</v>
      </c>
      <c r="O98" s="154">
        <f t="shared" si="8"/>
        <v>0</v>
      </c>
      <c r="P98">
        <v>313.64</v>
      </c>
      <c r="Q98">
        <v>101.36</v>
      </c>
      <c r="R98">
        <v>5</v>
      </c>
      <c r="S98">
        <v>50</v>
      </c>
      <c r="T98">
        <v>130</v>
      </c>
      <c r="U98" s="156">
        <f t="shared" si="9"/>
        <v>600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19.62</v>
      </c>
      <c r="C99" s="156">
        <f t="shared" ref="C99:U99" si="14">SUM(C3:C98)/4000</f>
        <v>1.04375</v>
      </c>
      <c r="D99" s="156">
        <f t="shared" si="14"/>
        <v>11.369340000000001</v>
      </c>
      <c r="E99" s="156">
        <f t="shared" si="14"/>
        <v>0.63324999999999998</v>
      </c>
      <c r="F99" s="156">
        <f t="shared" si="14"/>
        <v>16.530999999999999</v>
      </c>
      <c r="G99" s="156">
        <f t="shared" si="14"/>
        <v>12.002590000000003</v>
      </c>
      <c r="H99" s="156"/>
      <c r="I99" s="156">
        <f t="shared" si="14"/>
        <v>7.3116199999999987</v>
      </c>
      <c r="J99" s="156">
        <f t="shared" si="14"/>
        <v>2.0734150000000007</v>
      </c>
      <c r="K99" s="156">
        <f t="shared" si="14"/>
        <v>0.16091999999999998</v>
      </c>
      <c r="L99" s="156">
        <f t="shared" si="14"/>
        <v>0.85416499999999995</v>
      </c>
      <c r="M99" s="156">
        <f t="shared" si="14"/>
        <v>1.6042249999999998</v>
      </c>
      <c r="N99" s="156">
        <f t="shared" si="14"/>
        <v>12.004345000000002</v>
      </c>
      <c r="O99" s="156">
        <f t="shared" si="14"/>
        <v>-1.7550000000000096E-3</v>
      </c>
      <c r="P99" s="156">
        <f t="shared" si="14"/>
        <v>7.3105251329877747</v>
      </c>
      <c r="Q99" s="156">
        <f t="shared" si="14"/>
        <v>2.0730670542770184</v>
      </c>
      <c r="R99" s="156">
        <f t="shared" si="14"/>
        <v>0.1608997385548403</v>
      </c>
      <c r="S99" s="156">
        <f t="shared" si="14"/>
        <v>0.85407722032777034</v>
      </c>
      <c r="T99" s="156">
        <f t="shared" si="14"/>
        <v>1.6040208538525964</v>
      </c>
      <c r="U99" s="156">
        <f t="shared" si="14"/>
        <v>12.002590000000003</v>
      </c>
      <c r="V99" s="156">
        <f t="shared" si="10"/>
        <v>0</v>
      </c>
      <c r="Y99" s="156">
        <f t="shared" ref="Y99:AD99" si="15">SUM(Y3:Y98)/4000</f>
        <v>5.6775000000000003E-3</v>
      </c>
      <c r="Z99" s="156">
        <f t="shared" si="15"/>
        <v>5.6775000000000003E-3</v>
      </c>
      <c r="AA99" s="156">
        <f t="shared" si="15"/>
        <v>5.6775000000000003E-3</v>
      </c>
      <c r="AB99" s="156">
        <f t="shared" si="15"/>
        <v>5.6775000000000003E-3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6" t="s">
        <v>470</v>
      </c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5.43</v>
      </c>
      <c r="G3">
        <v>7.6020000000000003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87</v>
      </c>
      <c r="N3">
        <v>118.125</v>
      </c>
      <c r="O3">
        <v>61.832813000000002</v>
      </c>
      <c r="P3">
        <v>122.25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19.651199999999999</v>
      </c>
      <c r="AH3">
        <v>37.880000000000003</v>
      </c>
      <c r="AI3">
        <v>0</v>
      </c>
      <c r="AJ3">
        <v>0</v>
      </c>
      <c r="AK3">
        <v>50.76</v>
      </c>
      <c r="AL3">
        <v>10.458</v>
      </c>
      <c r="AM3">
        <v>5.2786799999999996</v>
      </c>
      <c r="AN3">
        <v>0.66954999999999998</v>
      </c>
      <c r="AO3">
        <v>0.88200000000000001</v>
      </c>
      <c r="AP3">
        <v>1.1529</v>
      </c>
      <c r="AQ3">
        <v>20.16</v>
      </c>
      <c r="AR3">
        <v>49.68</v>
      </c>
      <c r="AS3">
        <v>32.9574</v>
      </c>
      <c r="AT3">
        <v>12.9368</v>
      </c>
      <c r="AU3">
        <v>0</v>
      </c>
      <c r="AV3">
        <v>0</v>
      </c>
      <c r="AW3">
        <v>30.408000000000001</v>
      </c>
      <c r="AX3">
        <v>0</v>
      </c>
      <c r="AY3">
        <v>0</v>
      </c>
      <c r="AZ3">
        <v>0</v>
      </c>
      <c r="BA3">
        <f>SUM(B3:AZ3)</f>
        <v>2749.9866400000005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5.43</v>
      </c>
      <c r="G4">
        <v>7.6020000000000003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87</v>
      </c>
      <c r="N4">
        <v>118.125</v>
      </c>
      <c r="O4">
        <v>61.832813000000002</v>
      </c>
      <c r="P4">
        <v>122.25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19.651199999999999</v>
      </c>
      <c r="AH4">
        <v>37.880000000000003</v>
      </c>
      <c r="AI4">
        <v>0</v>
      </c>
      <c r="AJ4">
        <v>0</v>
      </c>
      <c r="AK4">
        <v>50.76</v>
      </c>
      <c r="AL4">
        <v>10.458</v>
      </c>
      <c r="AM4">
        <v>5.2786799999999996</v>
      </c>
      <c r="AN4">
        <v>0.66954999999999998</v>
      </c>
      <c r="AO4">
        <v>0.88200000000000001</v>
      </c>
      <c r="AP4">
        <v>1.1529</v>
      </c>
      <c r="AQ4">
        <v>20.16</v>
      </c>
      <c r="AR4">
        <v>49.68</v>
      </c>
      <c r="AS4">
        <v>32.9574</v>
      </c>
      <c r="AT4">
        <v>12.9368</v>
      </c>
      <c r="AU4">
        <v>0</v>
      </c>
      <c r="AV4">
        <v>0</v>
      </c>
      <c r="AW4">
        <v>30.408000000000001</v>
      </c>
      <c r="AX4">
        <v>0</v>
      </c>
      <c r="AY4">
        <v>0</v>
      </c>
      <c r="AZ4">
        <v>0</v>
      </c>
      <c r="BA4">
        <f t="shared" ref="BA4:BA67" si="0">SUM(B4:AZ4)</f>
        <v>2749.9866400000005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5.43</v>
      </c>
      <c r="G5">
        <v>7.6020000000000003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87</v>
      </c>
      <c r="N5">
        <v>118.125</v>
      </c>
      <c r="O5">
        <v>61.832813000000002</v>
      </c>
      <c r="P5">
        <v>122.25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19.651199999999999</v>
      </c>
      <c r="AH5">
        <v>18.940000000000001</v>
      </c>
      <c r="AI5">
        <v>0</v>
      </c>
      <c r="AJ5">
        <v>0</v>
      </c>
      <c r="AK5">
        <v>50.76</v>
      </c>
      <c r="AL5">
        <v>10.458</v>
      </c>
      <c r="AM5">
        <v>5.2786799999999996</v>
      </c>
      <c r="AN5">
        <v>0.66954999999999998</v>
      </c>
      <c r="AO5">
        <v>1.47</v>
      </c>
      <c r="AP5">
        <v>1.1529</v>
      </c>
      <c r="AQ5">
        <v>20.16</v>
      </c>
      <c r="AR5">
        <v>49.68</v>
      </c>
      <c r="AS5">
        <v>32.9574</v>
      </c>
      <c r="AT5">
        <v>12.9368</v>
      </c>
      <c r="AU5">
        <v>0</v>
      </c>
      <c r="AV5">
        <v>0</v>
      </c>
      <c r="AW5">
        <v>30.408000000000001</v>
      </c>
      <c r="AX5">
        <v>0</v>
      </c>
      <c r="AY5">
        <v>0</v>
      </c>
      <c r="AZ5">
        <v>0</v>
      </c>
      <c r="BA5">
        <f t="shared" si="0"/>
        <v>2731.6346400000002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5.43</v>
      </c>
      <c r="G6">
        <v>7.6020000000000003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87</v>
      </c>
      <c r="N6">
        <v>118.125</v>
      </c>
      <c r="O6">
        <v>61.832813000000002</v>
      </c>
      <c r="P6">
        <v>122.25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19.651199999999999</v>
      </c>
      <c r="AH6">
        <v>18.940000000000001</v>
      </c>
      <c r="AI6">
        <v>0</v>
      </c>
      <c r="AJ6">
        <v>0</v>
      </c>
      <c r="AK6">
        <v>50.76</v>
      </c>
      <c r="AL6">
        <v>10.458</v>
      </c>
      <c r="AM6">
        <v>5.2786799999999996</v>
      </c>
      <c r="AN6">
        <v>0.66954999999999998</v>
      </c>
      <c r="AO6">
        <v>1.47</v>
      </c>
      <c r="AP6">
        <v>1.1529</v>
      </c>
      <c r="AQ6">
        <v>20.16</v>
      </c>
      <c r="AR6">
        <v>49.68</v>
      </c>
      <c r="AS6">
        <v>32.9574</v>
      </c>
      <c r="AT6">
        <v>12.9368</v>
      </c>
      <c r="AU6">
        <v>0</v>
      </c>
      <c r="AV6">
        <v>0</v>
      </c>
      <c r="AW6">
        <v>30.408000000000001</v>
      </c>
      <c r="AX6">
        <v>0</v>
      </c>
      <c r="AY6">
        <v>0</v>
      </c>
      <c r="AZ6">
        <v>0</v>
      </c>
      <c r="BA6">
        <f t="shared" si="0"/>
        <v>2731.6346400000002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5.43</v>
      </c>
      <c r="G7">
        <v>7.6020000000000003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87</v>
      </c>
      <c r="N7">
        <v>118.125</v>
      </c>
      <c r="O7">
        <v>61.832813000000002</v>
      </c>
      <c r="P7">
        <v>122.25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19.651199999999999</v>
      </c>
      <c r="AH7">
        <v>0</v>
      </c>
      <c r="AI7">
        <v>0</v>
      </c>
      <c r="AJ7">
        <v>0</v>
      </c>
      <c r="AK7">
        <v>50.76</v>
      </c>
      <c r="AL7">
        <v>10.458</v>
      </c>
      <c r="AM7">
        <v>5.2786799999999996</v>
      </c>
      <c r="AN7">
        <v>0.66954999999999998</v>
      </c>
      <c r="AO7">
        <v>1.47</v>
      </c>
      <c r="AP7">
        <v>1.1529</v>
      </c>
      <c r="AQ7">
        <v>20.16</v>
      </c>
      <c r="AR7">
        <v>49.68</v>
      </c>
      <c r="AS7">
        <v>32.9574</v>
      </c>
      <c r="AT7">
        <v>12.9368</v>
      </c>
      <c r="AU7">
        <v>0</v>
      </c>
      <c r="AV7">
        <v>0</v>
      </c>
      <c r="AW7">
        <v>30.408000000000001</v>
      </c>
      <c r="AX7">
        <v>0</v>
      </c>
      <c r="AY7">
        <v>0</v>
      </c>
      <c r="AZ7">
        <v>0</v>
      </c>
      <c r="BA7">
        <f t="shared" si="0"/>
        <v>2703.8206399999999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5.43</v>
      </c>
      <c r="G8">
        <v>7.6020000000000003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87</v>
      </c>
      <c r="N8">
        <v>118.125</v>
      </c>
      <c r="O8">
        <v>61.832813000000002</v>
      </c>
      <c r="P8">
        <v>122.25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19.651199999999999</v>
      </c>
      <c r="AH8">
        <v>0</v>
      </c>
      <c r="AI8">
        <v>0</v>
      </c>
      <c r="AJ8">
        <v>0</v>
      </c>
      <c r="AK8">
        <v>50.76</v>
      </c>
      <c r="AL8">
        <v>10.458</v>
      </c>
      <c r="AM8">
        <v>5.2786799999999996</v>
      </c>
      <c r="AN8">
        <v>0.66954999999999998</v>
      </c>
      <c r="AO8">
        <v>1.47</v>
      </c>
      <c r="AP8">
        <v>1.1529</v>
      </c>
      <c r="AQ8">
        <v>20.16</v>
      </c>
      <c r="AR8">
        <v>49.68</v>
      </c>
      <c r="AS8">
        <v>32.9574</v>
      </c>
      <c r="AT8">
        <v>12.9368</v>
      </c>
      <c r="AU8">
        <v>0</v>
      </c>
      <c r="AV8">
        <v>0</v>
      </c>
      <c r="AW8">
        <v>30.408000000000001</v>
      </c>
      <c r="AX8">
        <v>0</v>
      </c>
      <c r="AY8">
        <v>0</v>
      </c>
      <c r="AZ8">
        <v>0</v>
      </c>
      <c r="BA8">
        <f t="shared" si="0"/>
        <v>2702.2354399999999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5.43</v>
      </c>
      <c r="G9">
        <v>7.6020000000000003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87</v>
      </c>
      <c r="N9">
        <v>118.125</v>
      </c>
      <c r="O9">
        <v>61.832813000000002</v>
      </c>
      <c r="P9">
        <v>122.25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9.3309999999999995</v>
      </c>
      <c r="AC9">
        <v>0</v>
      </c>
      <c r="AD9">
        <v>0</v>
      </c>
      <c r="AE9">
        <v>28.225999999999999</v>
      </c>
      <c r="AF9">
        <v>8.8740000000000006</v>
      </c>
      <c r="AG9">
        <v>19.651199999999999</v>
      </c>
      <c r="AH9">
        <v>0</v>
      </c>
      <c r="AI9">
        <v>0</v>
      </c>
      <c r="AJ9">
        <v>0</v>
      </c>
      <c r="AK9">
        <v>50.76</v>
      </c>
      <c r="AL9">
        <v>10.458</v>
      </c>
      <c r="AM9">
        <v>5.2786799999999996</v>
      </c>
      <c r="AN9">
        <v>0.66954999999999998</v>
      </c>
      <c r="AO9">
        <v>1.47</v>
      </c>
      <c r="AP9">
        <v>1.0247999999999999</v>
      </c>
      <c r="AQ9">
        <v>20.16</v>
      </c>
      <c r="AR9">
        <v>49.68</v>
      </c>
      <c r="AS9">
        <v>32.9574</v>
      </c>
      <c r="AT9">
        <v>12.9368</v>
      </c>
      <c r="AU9">
        <v>0</v>
      </c>
      <c r="AV9">
        <v>0</v>
      </c>
      <c r="AW9">
        <v>30.408000000000001</v>
      </c>
      <c r="AX9">
        <v>0</v>
      </c>
      <c r="AY9">
        <v>0</v>
      </c>
      <c r="AZ9">
        <v>0</v>
      </c>
      <c r="BA9">
        <f t="shared" si="0"/>
        <v>2690.8452400000001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5.43</v>
      </c>
      <c r="G10">
        <v>7.6020000000000003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87</v>
      </c>
      <c r="N10">
        <v>118.125</v>
      </c>
      <c r="O10">
        <v>61.832813000000002</v>
      </c>
      <c r="P10">
        <v>122.25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9.3309999999999995</v>
      </c>
      <c r="AC10">
        <v>0</v>
      </c>
      <c r="AD10">
        <v>0</v>
      </c>
      <c r="AE10">
        <v>28.225999999999999</v>
      </c>
      <c r="AF10">
        <v>8.8740000000000006</v>
      </c>
      <c r="AG10">
        <v>19.651199999999999</v>
      </c>
      <c r="AH10">
        <v>0</v>
      </c>
      <c r="AI10">
        <v>0</v>
      </c>
      <c r="AJ10">
        <v>0</v>
      </c>
      <c r="AK10">
        <v>50.76</v>
      </c>
      <c r="AL10">
        <v>10.458</v>
      </c>
      <c r="AM10">
        <v>5.2786799999999996</v>
      </c>
      <c r="AN10">
        <v>0.66954999999999998</v>
      </c>
      <c r="AO10">
        <v>1.47</v>
      </c>
      <c r="AP10">
        <v>1.0247999999999999</v>
      </c>
      <c r="AQ10">
        <v>10.143000000000001</v>
      </c>
      <c r="AR10">
        <v>49.68</v>
      </c>
      <c r="AS10">
        <v>32.9574</v>
      </c>
      <c r="AT10">
        <v>12.9368</v>
      </c>
      <c r="AU10">
        <v>0</v>
      </c>
      <c r="AV10">
        <v>0</v>
      </c>
      <c r="AW10">
        <v>30.408000000000001</v>
      </c>
      <c r="AX10">
        <v>0</v>
      </c>
      <c r="AY10">
        <v>0</v>
      </c>
      <c r="AZ10">
        <v>0</v>
      </c>
      <c r="BA10">
        <f t="shared" si="0"/>
        <v>2680.8282400000003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5.43</v>
      </c>
      <c r="G11">
        <v>7.6020000000000003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87</v>
      </c>
      <c r="N11">
        <v>118.125</v>
      </c>
      <c r="O11">
        <v>61.832813000000002</v>
      </c>
      <c r="P11">
        <v>122.25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9.3309999999999995</v>
      </c>
      <c r="AC11">
        <v>0</v>
      </c>
      <c r="AD11">
        <v>0</v>
      </c>
      <c r="AE11">
        <v>28.225999999999999</v>
      </c>
      <c r="AF11">
        <v>8.8740000000000006</v>
      </c>
      <c r="AG11">
        <v>19.651199999999999</v>
      </c>
      <c r="AH11">
        <v>0</v>
      </c>
      <c r="AI11">
        <v>0</v>
      </c>
      <c r="AJ11">
        <v>0</v>
      </c>
      <c r="AK11">
        <v>50.76</v>
      </c>
      <c r="AL11">
        <v>10.458</v>
      </c>
      <c r="AM11">
        <v>5.2786799999999996</v>
      </c>
      <c r="AN11">
        <v>0.66954999999999998</v>
      </c>
      <c r="AO11">
        <v>1.47</v>
      </c>
      <c r="AP11">
        <v>1.0247999999999999</v>
      </c>
      <c r="AQ11">
        <v>0</v>
      </c>
      <c r="AR11">
        <v>49.68</v>
      </c>
      <c r="AS11">
        <v>32.9574</v>
      </c>
      <c r="AT11">
        <v>12.9368</v>
      </c>
      <c r="AU11">
        <v>0</v>
      </c>
      <c r="AV11">
        <v>0</v>
      </c>
      <c r="AW11">
        <v>30.408000000000001</v>
      </c>
      <c r="AX11">
        <v>0</v>
      </c>
      <c r="AY11">
        <v>0</v>
      </c>
      <c r="AZ11">
        <v>0</v>
      </c>
      <c r="BA11">
        <f t="shared" si="0"/>
        <v>2670.6852400000002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5.43</v>
      </c>
      <c r="G12">
        <v>7.6020000000000003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87</v>
      </c>
      <c r="N12">
        <v>118.125</v>
      </c>
      <c r="O12">
        <v>61.832813000000002</v>
      </c>
      <c r="P12">
        <v>122.25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9.3309999999999995</v>
      </c>
      <c r="AC12">
        <v>0</v>
      </c>
      <c r="AD12">
        <v>0</v>
      </c>
      <c r="AE12">
        <v>28.225999999999999</v>
      </c>
      <c r="AF12">
        <v>8.8740000000000006</v>
      </c>
      <c r="AG12">
        <v>19.651199999999999</v>
      </c>
      <c r="AH12">
        <v>0</v>
      </c>
      <c r="AI12">
        <v>0</v>
      </c>
      <c r="AJ12">
        <v>0</v>
      </c>
      <c r="AK12">
        <v>50.76</v>
      </c>
      <c r="AL12">
        <v>10.458</v>
      </c>
      <c r="AM12">
        <v>5.2786799999999996</v>
      </c>
      <c r="AN12">
        <v>0.66954999999999998</v>
      </c>
      <c r="AO12">
        <v>1.47</v>
      </c>
      <c r="AP12">
        <v>1.0247999999999999</v>
      </c>
      <c r="AQ12">
        <v>0</v>
      </c>
      <c r="AR12">
        <v>49.68</v>
      </c>
      <c r="AS12">
        <v>32.9574</v>
      </c>
      <c r="AT12">
        <v>12.9368</v>
      </c>
      <c r="AU12">
        <v>0</v>
      </c>
      <c r="AV12">
        <v>0</v>
      </c>
      <c r="AW12">
        <v>30.408000000000001</v>
      </c>
      <c r="AX12">
        <v>0</v>
      </c>
      <c r="AY12">
        <v>0</v>
      </c>
      <c r="AZ12">
        <v>0</v>
      </c>
      <c r="BA12">
        <f t="shared" si="0"/>
        <v>2670.6852400000002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5.43</v>
      </c>
      <c r="G13">
        <v>7.6020000000000003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87</v>
      </c>
      <c r="N13">
        <v>118.125</v>
      </c>
      <c r="O13">
        <v>61.832813000000002</v>
      </c>
      <c r="P13">
        <v>122.25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9.3309999999999995</v>
      </c>
      <c r="AC13">
        <v>9.6778399999999998</v>
      </c>
      <c r="AD13">
        <v>0</v>
      </c>
      <c r="AE13">
        <v>28.225999999999999</v>
      </c>
      <c r="AF13">
        <v>8.8740000000000006</v>
      </c>
      <c r="AG13">
        <v>19.651199999999999</v>
      </c>
      <c r="AH13">
        <v>0</v>
      </c>
      <c r="AI13">
        <v>0</v>
      </c>
      <c r="AJ13">
        <v>0</v>
      </c>
      <c r="AK13">
        <v>50.76</v>
      </c>
      <c r="AL13">
        <v>20.916</v>
      </c>
      <c r="AM13">
        <v>5.2786799999999996</v>
      </c>
      <c r="AN13">
        <v>0.66954999999999998</v>
      </c>
      <c r="AO13">
        <v>1.47</v>
      </c>
      <c r="AP13">
        <v>1.0247999999999999</v>
      </c>
      <c r="AQ13">
        <v>0</v>
      </c>
      <c r="AR13">
        <v>49.68</v>
      </c>
      <c r="AS13">
        <v>32.9574</v>
      </c>
      <c r="AT13">
        <v>12.9368</v>
      </c>
      <c r="AU13">
        <v>0</v>
      </c>
      <c r="AV13">
        <v>0</v>
      </c>
      <c r="AW13">
        <v>30.408000000000001</v>
      </c>
      <c r="AX13">
        <v>0</v>
      </c>
      <c r="AY13">
        <v>0</v>
      </c>
      <c r="AZ13">
        <v>0</v>
      </c>
      <c r="BA13">
        <f t="shared" si="0"/>
        <v>2690.8210800000002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5.43</v>
      </c>
      <c r="G14">
        <v>7.6020000000000003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87</v>
      </c>
      <c r="N14">
        <v>118.125</v>
      </c>
      <c r="O14">
        <v>61.832813000000002</v>
      </c>
      <c r="P14">
        <v>122.25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9.3309999999999995</v>
      </c>
      <c r="AC14">
        <v>9.6778399999999998</v>
      </c>
      <c r="AD14">
        <v>0</v>
      </c>
      <c r="AE14">
        <v>28.225999999999999</v>
      </c>
      <c r="AF14">
        <v>8.8740000000000006</v>
      </c>
      <c r="AG14">
        <v>19.651199999999999</v>
      </c>
      <c r="AH14">
        <v>0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0.66954999999999998</v>
      </c>
      <c r="AO14">
        <v>1.47</v>
      </c>
      <c r="AP14">
        <v>1.0247999999999999</v>
      </c>
      <c r="AQ14">
        <v>0</v>
      </c>
      <c r="AR14">
        <v>49.68</v>
      </c>
      <c r="AS14">
        <v>32.9574</v>
      </c>
      <c r="AT14">
        <v>12.9368</v>
      </c>
      <c r="AU14">
        <v>0</v>
      </c>
      <c r="AV14">
        <v>0</v>
      </c>
      <c r="AW14">
        <v>30.408000000000001</v>
      </c>
      <c r="AX14">
        <v>0</v>
      </c>
      <c r="AY14">
        <v>0</v>
      </c>
      <c r="AZ14">
        <v>0</v>
      </c>
      <c r="BA14">
        <f t="shared" si="0"/>
        <v>2704.7650800000001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5.43</v>
      </c>
      <c r="G15">
        <v>7.6020000000000003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122.25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19.651199999999999</v>
      </c>
      <c r="AH15">
        <v>0</v>
      </c>
      <c r="AI15">
        <v>0</v>
      </c>
      <c r="AJ15">
        <v>0</v>
      </c>
      <c r="AK15">
        <v>50.76</v>
      </c>
      <c r="AL15">
        <v>80.177999999999997</v>
      </c>
      <c r="AM15">
        <v>5.2786799999999996</v>
      </c>
      <c r="AN15">
        <v>0.66954999999999998</v>
      </c>
      <c r="AO15">
        <v>1.47</v>
      </c>
      <c r="AP15">
        <v>1.2809999999999999</v>
      </c>
      <c r="AQ15">
        <v>0</v>
      </c>
      <c r="AR15">
        <v>53.543999999999997</v>
      </c>
      <c r="AS15">
        <v>31.897382</v>
      </c>
      <c r="AT15">
        <v>12.9368</v>
      </c>
      <c r="AU15">
        <v>0</v>
      </c>
      <c r="AV15">
        <v>0</v>
      </c>
      <c r="AW15">
        <v>30.408000000000001</v>
      </c>
      <c r="AX15">
        <v>0</v>
      </c>
      <c r="AY15">
        <v>0</v>
      </c>
      <c r="AZ15">
        <v>0</v>
      </c>
      <c r="BA15">
        <f t="shared" si="0"/>
        <v>2783.0862179999999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5.43</v>
      </c>
      <c r="G16">
        <v>7.6020000000000003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122.25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19.651199999999999</v>
      </c>
      <c r="AH16">
        <v>0</v>
      </c>
      <c r="AI16">
        <v>2.5459999999999998</v>
      </c>
      <c r="AJ16">
        <v>0</v>
      </c>
      <c r="AK16">
        <v>50.76</v>
      </c>
      <c r="AL16">
        <v>80.177999999999997</v>
      </c>
      <c r="AM16">
        <v>5.2786799999999996</v>
      </c>
      <c r="AN16">
        <v>0.66954999999999998</v>
      </c>
      <c r="AO16">
        <v>1.47</v>
      </c>
      <c r="AP16">
        <v>1.2809999999999999</v>
      </c>
      <c r="AQ16">
        <v>0</v>
      </c>
      <c r="AR16">
        <v>53.543999999999997</v>
      </c>
      <c r="AS16">
        <v>31.897382</v>
      </c>
      <c r="AT16">
        <v>12.9368</v>
      </c>
      <c r="AU16">
        <v>0</v>
      </c>
      <c r="AV16">
        <v>0</v>
      </c>
      <c r="AW16">
        <v>30.408000000000001</v>
      </c>
      <c r="AX16">
        <v>0</v>
      </c>
      <c r="AY16">
        <v>0</v>
      </c>
      <c r="AZ16">
        <v>0</v>
      </c>
      <c r="BA16">
        <f t="shared" si="0"/>
        <v>2785.6322179999997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5.43</v>
      </c>
      <c r="G17">
        <v>7.6020000000000003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122.25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19.651199999999999</v>
      </c>
      <c r="AH17">
        <v>0</v>
      </c>
      <c r="AI17">
        <v>12.73</v>
      </c>
      <c r="AJ17">
        <v>0</v>
      </c>
      <c r="AK17">
        <v>50.76</v>
      </c>
      <c r="AL17">
        <v>80.177999999999997</v>
      </c>
      <c r="AM17">
        <v>5.2786799999999996</v>
      </c>
      <c r="AN17">
        <v>0.66954999999999998</v>
      </c>
      <c r="AO17">
        <v>1.47</v>
      </c>
      <c r="AP17">
        <v>1.2809999999999999</v>
      </c>
      <c r="AQ17">
        <v>0</v>
      </c>
      <c r="AR17">
        <v>53.543999999999997</v>
      </c>
      <c r="AS17">
        <v>31.897382</v>
      </c>
      <c r="AT17">
        <v>12.9368</v>
      </c>
      <c r="AU17">
        <v>0</v>
      </c>
      <c r="AV17">
        <v>0</v>
      </c>
      <c r="AW17">
        <v>30.408000000000001</v>
      </c>
      <c r="AX17">
        <v>0</v>
      </c>
      <c r="AY17">
        <v>0</v>
      </c>
      <c r="AZ17">
        <v>0</v>
      </c>
      <c r="BA17">
        <f t="shared" si="0"/>
        <v>2795.8162179999999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5.43</v>
      </c>
      <c r="G18">
        <v>7.6020000000000003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122.25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19.651199999999999</v>
      </c>
      <c r="AH18">
        <v>0</v>
      </c>
      <c r="AI18">
        <v>12.73</v>
      </c>
      <c r="AJ18">
        <v>0</v>
      </c>
      <c r="AK18">
        <v>50.76</v>
      </c>
      <c r="AL18">
        <v>80.177999999999997</v>
      </c>
      <c r="AM18">
        <v>5.2786799999999996</v>
      </c>
      <c r="AN18">
        <v>0.66954999999999998</v>
      </c>
      <c r="AO18">
        <v>1.47</v>
      </c>
      <c r="AP18">
        <v>1.2809999999999999</v>
      </c>
      <c r="AQ18">
        <v>0</v>
      </c>
      <c r="AR18">
        <v>53.543999999999997</v>
      </c>
      <c r="AS18">
        <v>31.897382</v>
      </c>
      <c r="AT18">
        <v>12.9368</v>
      </c>
      <c r="AU18">
        <v>0</v>
      </c>
      <c r="AV18">
        <v>0</v>
      </c>
      <c r="AW18">
        <v>30.408000000000001</v>
      </c>
      <c r="AX18">
        <v>0</v>
      </c>
      <c r="AY18">
        <v>0</v>
      </c>
      <c r="AZ18">
        <v>0</v>
      </c>
      <c r="BA18">
        <f t="shared" si="0"/>
        <v>2795.8162179999999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5.43</v>
      </c>
      <c r="G19">
        <v>7.6020000000000003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122.25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19.651199999999999</v>
      </c>
      <c r="AH19">
        <v>23.390899999999998</v>
      </c>
      <c r="AI19">
        <v>12.73</v>
      </c>
      <c r="AJ19">
        <v>0</v>
      </c>
      <c r="AK19">
        <v>50.76</v>
      </c>
      <c r="AL19">
        <v>80.177999999999997</v>
      </c>
      <c r="AM19">
        <v>5.2786799999999996</v>
      </c>
      <c r="AN19">
        <v>0.66954999999999998</v>
      </c>
      <c r="AO19">
        <v>1.47</v>
      </c>
      <c r="AP19">
        <v>1.2809999999999999</v>
      </c>
      <c r="AQ19">
        <v>10.08</v>
      </c>
      <c r="AR19">
        <v>49.68</v>
      </c>
      <c r="AS19">
        <v>31.897382</v>
      </c>
      <c r="AT19">
        <v>12.9368</v>
      </c>
      <c r="AU19">
        <v>0</v>
      </c>
      <c r="AV19">
        <v>0</v>
      </c>
      <c r="AW19">
        <v>30.408000000000001</v>
      </c>
      <c r="AX19">
        <v>0</v>
      </c>
      <c r="AY19">
        <v>0</v>
      </c>
      <c r="AZ19">
        <v>0</v>
      </c>
      <c r="BA19">
        <f t="shared" si="0"/>
        <v>2848.297658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5.43</v>
      </c>
      <c r="G20">
        <v>7.6020000000000003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122.25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19.651199999999999</v>
      </c>
      <c r="AH20">
        <v>23.390899999999998</v>
      </c>
      <c r="AI20">
        <v>12.73</v>
      </c>
      <c r="AJ20">
        <v>0</v>
      </c>
      <c r="AK20">
        <v>50.76</v>
      </c>
      <c r="AL20">
        <v>80.177999999999997</v>
      </c>
      <c r="AM20">
        <v>5.2786799999999996</v>
      </c>
      <c r="AN20">
        <v>0.66954999999999998</v>
      </c>
      <c r="AO20">
        <v>1.47</v>
      </c>
      <c r="AP20">
        <v>1.2809999999999999</v>
      </c>
      <c r="AQ20">
        <v>20.16</v>
      </c>
      <c r="AR20">
        <v>49.68</v>
      </c>
      <c r="AS20">
        <v>31.897382</v>
      </c>
      <c r="AT20">
        <v>12.9368</v>
      </c>
      <c r="AU20">
        <v>0</v>
      </c>
      <c r="AV20">
        <v>0</v>
      </c>
      <c r="AW20">
        <v>30.408000000000001</v>
      </c>
      <c r="AX20">
        <v>0</v>
      </c>
      <c r="AY20">
        <v>0</v>
      </c>
      <c r="AZ20">
        <v>0</v>
      </c>
      <c r="BA20">
        <f t="shared" si="0"/>
        <v>2858.3776579999999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5.43</v>
      </c>
      <c r="G21">
        <v>7.6020000000000003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122.25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29.033519999999999</v>
      </c>
      <c r="AD21">
        <v>0</v>
      </c>
      <c r="AE21">
        <v>49.436556000000003</v>
      </c>
      <c r="AF21">
        <v>8.8740000000000006</v>
      </c>
      <c r="AG21">
        <v>19.651199999999999</v>
      </c>
      <c r="AH21">
        <v>46.781799999999997</v>
      </c>
      <c r="AI21">
        <v>12.73</v>
      </c>
      <c r="AJ21">
        <v>0</v>
      </c>
      <c r="AK21">
        <v>50.76</v>
      </c>
      <c r="AL21">
        <v>80.177999999999997</v>
      </c>
      <c r="AM21">
        <v>5.2786799999999996</v>
      </c>
      <c r="AN21">
        <v>0.66954999999999998</v>
      </c>
      <c r="AO21">
        <v>1.47</v>
      </c>
      <c r="AP21">
        <v>1.2809999999999999</v>
      </c>
      <c r="AQ21">
        <v>29.861999999999998</v>
      </c>
      <c r="AR21">
        <v>49.68</v>
      </c>
      <c r="AS21">
        <v>31.897382</v>
      </c>
      <c r="AT21">
        <v>12.9368</v>
      </c>
      <c r="AU21">
        <v>0</v>
      </c>
      <c r="AV21">
        <v>0</v>
      </c>
      <c r="AW21">
        <v>30.408000000000001</v>
      </c>
      <c r="AX21">
        <v>0</v>
      </c>
      <c r="AY21">
        <v>0</v>
      </c>
      <c r="AZ21">
        <v>0</v>
      </c>
      <c r="BA21">
        <f t="shared" si="0"/>
        <v>2901.1483980000003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5.43</v>
      </c>
      <c r="G22">
        <v>7.6020000000000003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122.25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26.260100000000001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19.651199999999999</v>
      </c>
      <c r="AH22">
        <v>46.781799999999997</v>
      </c>
      <c r="AI22">
        <v>12.73</v>
      </c>
      <c r="AJ22">
        <v>0</v>
      </c>
      <c r="AK22">
        <v>50.76</v>
      </c>
      <c r="AL22">
        <v>34.86</v>
      </c>
      <c r="AM22">
        <v>10.557359999999999</v>
      </c>
      <c r="AN22">
        <v>0.66954999999999998</v>
      </c>
      <c r="AO22">
        <v>1.47</v>
      </c>
      <c r="AP22">
        <v>1.2809999999999999</v>
      </c>
      <c r="AQ22">
        <v>29.861999999999998</v>
      </c>
      <c r="AR22">
        <v>49.68</v>
      </c>
      <c r="AS22">
        <v>31.897382</v>
      </c>
      <c r="AT22">
        <v>12.9368</v>
      </c>
      <c r="AU22">
        <v>0</v>
      </c>
      <c r="AV22">
        <v>0</v>
      </c>
      <c r="AW22">
        <v>30.408000000000001</v>
      </c>
      <c r="AX22">
        <v>0</v>
      </c>
      <c r="AY22">
        <v>0</v>
      </c>
      <c r="AZ22">
        <v>0</v>
      </c>
      <c r="BA22">
        <f t="shared" si="0"/>
        <v>2870.2239780000004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5.43</v>
      </c>
      <c r="G23">
        <v>7.6020000000000003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7.0309999999999997</v>
      </c>
      <c r="AB23">
        <v>26.260100000000001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46.781799999999997</v>
      </c>
      <c r="AI23">
        <v>2.5459999999999998</v>
      </c>
      <c r="AJ23">
        <v>0</v>
      </c>
      <c r="AK23">
        <v>50.76</v>
      </c>
      <c r="AL23">
        <v>20.916</v>
      </c>
      <c r="AM23">
        <v>15.836040000000001</v>
      </c>
      <c r="AN23">
        <v>0.66954999999999998</v>
      </c>
      <c r="AO23">
        <v>1.47</v>
      </c>
      <c r="AP23">
        <v>1.2809999999999999</v>
      </c>
      <c r="AQ23">
        <v>29.861999999999998</v>
      </c>
      <c r="AR23">
        <v>53.543999999999997</v>
      </c>
      <c r="AS23">
        <v>31.897382</v>
      </c>
      <c r="AT23">
        <v>12.9368</v>
      </c>
      <c r="AU23">
        <v>0</v>
      </c>
      <c r="AV23">
        <v>0</v>
      </c>
      <c r="AW23">
        <v>30.408000000000001</v>
      </c>
      <c r="AX23">
        <v>0</v>
      </c>
      <c r="AY23">
        <v>0</v>
      </c>
      <c r="AZ23">
        <v>0</v>
      </c>
      <c r="BA23">
        <f t="shared" si="0"/>
        <v>2874.7220580000003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5.43</v>
      </c>
      <c r="G24">
        <v>7.6020000000000003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19.651199999999999</v>
      </c>
      <c r="AH24">
        <v>70.172700000000006</v>
      </c>
      <c r="AI24">
        <v>7.6379999999999999</v>
      </c>
      <c r="AJ24">
        <v>0</v>
      </c>
      <c r="AK24">
        <v>50.76</v>
      </c>
      <c r="AL24">
        <v>20.916</v>
      </c>
      <c r="AM24">
        <v>15.836040000000001</v>
      </c>
      <c r="AN24">
        <v>0.66954999999999998</v>
      </c>
      <c r="AO24">
        <v>1.47</v>
      </c>
      <c r="AP24">
        <v>1.2809999999999999</v>
      </c>
      <c r="AQ24">
        <v>29.861999999999998</v>
      </c>
      <c r="AR24">
        <v>53.543999999999997</v>
      </c>
      <c r="AS24">
        <v>31.897382</v>
      </c>
      <c r="AT24">
        <v>12.9368</v>
      </c>
      <c r="AU24">
        <v>0</v>
      </c>
      <c r="AV24">
        <v>0</v>
      </c>
      <c r="AW24">
        <v>30.408000000000001</v>
      </c>
      <c r="AX24">
        <v>4.3840000000000003</v>
      </c>
      <c r="AY24">
        <v>0</v>
      </c>
      <c r="AZ24">
        <v>0</v>
      </c>
      <c r="BA24">
        <f t="shared" si="0"/>
        <v>2937.7415580000002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5.43</v>
      </c>
      <c r="G25">
        <v>7.6020000000000003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19.651199999999999</v>
      </c>
      <c r="AH25">
        <v>70.172700000000006</v>
      </c>
      <c r="AI25">
        <v>49.646999999999998</v>
      </c>
      <c r="AJ25">
        <v>0</v>
      </c>
      <c r="AK25">
        <v>50.76</v>
      </c>
      <c r="AL25">
        <v>20.916</v>
      </c>
      <c r="AM25">
        <v>15.836040000000001</v>
      </c>
      <c r="AN25">
        <v>0.66954999999999998</v>
      </c>
      <c r="AO25">
        <v>1.47</v>
      </c>
      <c r="AP25">
        <v>1.2809999999999999</v>
      </c>
      <c r="AQ25">
        <v>29.861999999999998</v>
      </c>
      <c r="AR25">
        <v>53.543999999999997</v>
      </c>
      <c r="AS25">
        <v>31.897382</v>
      </c>
      <c r="AT25">
        <v>12.9368</v>
      </c>
      <c r="AU25">
        <v>0</v>
      </c>
      <c r="AV25">
        <v>0</v>
      </c>
      <c r="AW25">
        <v>30.408000000000001</v>
      </c>
      <c r="AX25">
        <v>4.3840000000000003</v>
      </c>
      <c r="AY25">
        <v>0</v>
      </c>
      <c r="AZ25">
        <v>0</v>
      </c>
      <c r="BA25">
        <f t="shared" si="0"/>
        <v>2979.7805780000003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5.43</v>
      </c>
      <c r="G26">
        <v>7.6020000000000003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19.651199999999999</v>
      </c>
      <c r="AH26">
        <v>70.172700000000006</v>
      </c>
      <c r="AI26">
        <v>49.646999999999998</v>
      </c>
      <c r="AJ26">
        <v>0</v>
      </c>
      <c r="AK26">
        <v>50.76</v>
      </c>
      <c r="AL26">
        <v>20.916</v>
      </c>
      <c r="AM26">
        <v>15.836040000000001</v>
      </c>
      <c r="AN26">
        <v>0.66954999999999998</v>
      </c>
      <c r="AO26">
        <v>1.47</v>
      </c>
      <c r="AP26">
        <v>1.2809999999999999</v>
      </c>
      <c r="AQ26">
        <v>29.861999999999998</v>
      </c>
      <c r="AR26">
        <v>53.543999999999997</v>
      </c>
      <c r="AS26">
        <v>31.897382</v>
      </c>
      <c r="AT26">
        <v>12.9368</v>
      </c>
      <c r="AU26">
        <v>0</v>
      </c>
      <c r="AV26">
        <v>0</v>
      </c>
      <c r="AW26">
        <v>30.408000000000001</v>
      </c>
      <c r="AX26">
        <v>6.5759999999999996</v>
      </c>
      <c r="AY26">
        <v>0</v>
      </c>
      <c r="AZ26">
        <v>0</v>
      </c>
      <c r="BA26">
        <f t="shared" si="0"/>
        <v>2988.526378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5.43</v>
      </c>
      <c r="G27">
        <v>7.6020000000000003</v>
      </c>
      <c r="H27">
        <v>0</v>
      </c>
      <c r="I27">
        <v>0</v>
      </c>
      <c r="J27">
        <v>1.6439999999999999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19.651199999999999</v>
      </c>
      <c r="AH27">
        <v>70.172700000000006</v>
      </c>
      <c r="AI27">
        <v>49.646999999999998</v>
      </c>
      <c r="AJ27">
        <v>0</v>
      </c>
      <c r="AK27">
        <v>50.76</v>
      </c>
      <c r="AL27">
        <v>20.916</v>
      </c>
      <c r="AM27">
        <v>15.836040000000001</v>
      </c>
      <c r="AN27">
        <v>0.66954999999999998</v>
      </c>
      <c r="AO27">
        <v>1.47</v>
      </c>
      <c r="AP27">
        <v>6.5331000000000001</v>
      </c>
      <c r="AQ27">
        <v>29.861999999999998</v>
      </c>
      <c r="AR27">
        <v>49.68</v>
      </c>
      <c r="AS27">
        <v>31.897382</v>
      </c>
      <c r="AT27">
        <v>12.9368</v>
      </c>
      <c r="AU27">
        <v>0</v>
      </c>
      <c r="AV27">
        <v>0</v>
      </c>
      <c r="AW27">
        <v>30.408000000000001</v>
      </c>
      <c r="AX27">
        <v>10.96</v>
      </c>
      <c r="AY27">
        <v>0</v>
      </c>
      <c r="AZ27">
        <v>0</v>
      </c>
      <c r="BA27">
        <f t="shared" si="0"/>
        <v>2974.7319220000004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5.43</v>
      </c>
      <c r="G28">
        <v>7.6020000000000003</v>
      </c>
      <c r="H28">
        <v>0</v>
      </c>
      <c r="I28">
        <v>0</v>
      </c>
      <c r="J28">
        <v>1.6439999999999999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19.651199999999999</v>
      </c>
      <c r="AH28">
        <v>70.172700000000006</v>
      </c>
      <c r="AI28">
        <v>33.097999999999999</v>
      </c>
      <c r="AJ28">
        <v>0</v>
      </c>
      <c r="AK28">
        <v>50.76</v>
      </c>
      <c r="AL28">
        <v>20.916</v>
      </c>
      <c r="AM28">
        <v>10.557359999999999</v>
      </c>
      <c r="AN28">
        <v>0.66954999999999998</v>
      </c>
      <c r="AO28">
        <v>1.47</v>
      </c>
      <c r="AP28">
        <v>6.5331000000000001</v>
      </c>
      <c r="AQ28">
        <v>29.861999999999998</v>
      </c>
      <c r="AR28">
        <v>49.68</v>
      </c>
      <c r="AS28">
        <v>31.897382</v>
      </c>
      <c r="AT28">
        <v>12.9368</v>
      </c>
      <c r="AU28">
        <v>0</v>
      </c>
      <c r="AV28">
        <v>0</v>
      </c>
      <c r="AW28">
        <v>30.408000000000001</v>
      </c>
      <c r="AX28">
        <v>10.96</v>
      </c>
      <c r="AY28">
        <v>0</v>
      </c>
      <c r="AZ28">
        <v>0</v>
      </c>
      <c r="BA28">
        <f t="shared" si="0"/>
        <v>2966.154262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5.43</v>
      </c>
      <c r="G29">
        <v>7.6020000000000003</v>
      </c>
      <c r="H29">
        <v>0</v>
      </c>
      <c r="I29">
        <v>0</v>
      </c>
      <c r="J29">
        <v>1.6439999999999999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7.0309999999999997</v>
      </c>
      <c r="AB29">
        <v>39.510120000000001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19.651199999999999</v>
      </c>
      <c r="AH29">
        <v>70.172700000000006</v>
      </c>
      <c r="AI29">
        <v>33.097999999999999</v>
      </c>
      <c r="AJ29">
        <v>0</v>
      </c>
      <c r="AK29">
        <v>50.76</v>
      </c>
      <c r="AL29">
        <v>20.916</v>
      </c>
      <c r="AM29">
        <v>5.2786799999999996</v>
      </c>
      <c r="AN29">
        <v>0.66954999999999998</v>
      </c>
      <c r="AO29">
        <v>1.47</v>
      </c>
      <c r="AP29">
        <v>6.5331000000000001</v>
      </c>
      <c r="AQ29">
        <v>29.861999999999998</v>
      </c>
      <c r="AR29">
        <v>49.68</v>
      </c>
      <c r="AS29">
        <v>31.897382</v>
      </c>
      <c r="AT29">
        <v>12.9368</v>
      </c>
      <c r="AU29">
        <v>0</v>
      </c>
      <c r="AV29">
        <v>0</v>
      </c>
      <c r="AW29">
        <v>30.408000000000001</v>
      </c>
      <c r="AX29">
        <v>10.96</v>
      </c>
      <c r="AY29">
        <v>0</v>
      </c>
      <c r="AZ29">
        <v>0</v>
      </c>
      <c r="BA29">
        <f t="shared" si="0"/>
        <v>2939.8078620000001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5.43</v>
      </c>
      <c r="G30">
        <v>7.6020000000000003</v>
      </c>
      <c r="H30">
        <v>0</v>
      </c>
      <c r="I30">
        <v>0</v>
      </c>
      <c r="J30">
        <v>1.6439999999999999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19.651199999999999</v>
      </c>
      <c r="AH30">
        <v>70.172700000000006</v>
      </c>
      <c r="AI30">
        <v>33.097999999999999</v>
      </c>
      <c r="AJ30">
        <v>0</v>
      </c>
      <c r="AK30">
        <v>50.76</v>
      </c>
      <c r="AL30">
        <v>20.916</v>
      </c>
      <c r="AM30">
        <v>0</v>
      </c>
      <c r="AN30">
        <v>0.66954999999999998</v>
      </c>
      <c r="AO30">
        <v>1.47</v>
      </c>
      <c r="AP30">
        <v>6.5331000000000001</v>
      </c>
      <c r="AQ30">
        <v>29.861999999999998</v>
      </c>
      <c r="AR30">
        <v>49.68</v>
      </c>
      <c r="AS30">
        <v>31.897382</v>
      </c>
      <c r="AT30">
        <v>12.9368</v>
      </c>
      <c r="AU30">
        <v>0</v>
      </c>
      <c r="AV30">
        <v>0</v>
      </c>
      <c r="AW30">
        <v>30.408000000000001</v>
      </c>
      <c r="AX30">
        <v>10.96</v>
      </c>
      <c r="AY30">
        <v>0</v>
      </c>
      <c r="AZ30">
        <v>0</v>
      </c>
      <c r="BA30">
        <f t="shared" si="0"/>
        <v>2918.3832820000002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5.43</v>
      </c>
      <c r="G31">
        <v>7.6020000000000003</v>
      </c>
      <c r="H31">
        <v>0</v>
      </c>
      <c r="I31">
        <v>0</v>
      </c>
      <c r="J31">
        <v>1.6439999999999999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29.033519999999999</v>
      </c>
      <c r="AD31">
        <v>18.229800000000001</v>
      </c>
      <c r="AE31">
        <v>28.225999999999999</v>
      </c>
      <c r="AF31">
        <v>8.8740000000000006</v>
      </c>
      <c r="AG31">
        <v>19.651199999999999</v>
      </c>
      <c r="AH31">
        <v>46.781799999999997</v>
      </c>
      <c r="AI31">
        <v>33.097999999999999</v>
      </c>
      <c r="AJ31">
        <v>0</v>
      </c>
      <c r="AK31">
        <v>50.76</v>
      </c>
      <c r="AL31">
        <v>20.916</v>
      </c>
      <c r="AM31">
        <v>0</v>
      </c>
      <c r="AN31">
        <v>0.66954999999999998</v>
      </c>
      <c r="AO31">
        <v>1.47</v>
      </c>
      <c r="AP31">
        <v>2.0495999999999999</v>
      </c>
      <c r="AQ31">
        <v>29.861999999999998</v>
      </c>
      <c r="AR31">
        <v>49.68</v>
      </c>
      <c r="AS31">
        <v>31.897382</v>
      </c>
      <c r="AT31">
        <v>12.9368</v>
      </c>
      <c r="AU31">
        <v>0</v>
      </c>
      <c r="AV31">
        <v>12.6</v>
      </c>
      <c r="AW31">
        <v>30.408000000000001</v>
      </c>
      <c r="AX31">
        <v>10.96</v>
      </c>
      <c r="AY31">
        <v>0</v>
      </c>
      <c r="AZ31">
        <v>0</v>
      </c>
      <c r="BA31">
        <f t="shared" si="0"/>
        <v>2903.108882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5.43</v>
      </c>
      <c r="G32">
        <v>7.6020000000000003</v>
      </c>
      <c r="H32">
        <v>0</v>
      </c>
      <c r="I32">
        <v>0</v>
      </c>
      <c r="J32">
        <v>1.6439999999999999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28.225999999999999</v>
      </c>
      <c r="AF32">
        <v>8.8740000000000006</v>
      </c>
      <c r="AG32">
        <v>19.651199999999999</v>
      </c>
      <c r="AH32">
        <v>46.781799999999997</v>
      </c>
      <c r="AI32">
        <v>7.6379999999999999</v>
      </c>
      <c r="AJ32">
        <v>0</v>
      </c>
      <c r="AK32">
        <v>50.76</v>
      </c>
      <c r="AL32">
        <v>20.916</v>
      </c>
      <c r="AM32">
        <v>0</v>
      </c>
      <c r="AN32">
        <v>0.66954999999999998</v>
      </c>
      <c r="AO32">
        <v>1.47</v>
      </c>
      <c r="AP32">
        <v>2.0495999999999999</v>
      </c>
      <c r="AQ32">
        <v>29.861999999999998</v>
      </c>
      <c r="AR32">
        <v>49.68</v>
      </c>
      <c r="AS32">
        <v>31.897382</v>
      </c>
      <c r="AT32">
        <v>12.9368</v>
      </c>
      <c r="AU32">
        <v>0</v>
      </c>
      <c r="AV32">
        <v>12.6</v>
      </c>
      <c r="AW32">
        <v>30.408000000000001</v>
      </c>
      <c r="AX32">
        <v>10.96</v>
      </c>
      <c r="AY32">
        <v>0</v>
      </c>
      <c r="AZ32">
        <v>0</v>
      </c>
      <c r="BA32">
        <f t="shared" si="0"/>
        <v>2877.648882</v>
      </c>
    </row>
    <row r="33" spans="1:53">
      <c r="A33" t="s">
        <v>75</v>
      </c>
      <c r="B33">
        <v>0</v>
      </c>
      <c r="C33">
        <v>0</v>
      </c>
      <c r="D33">
        <v>4.2</v>
      </c>
      <c r="E33">
        <v>0</v>
      </c>
      <c r="F33">
        <v>5.43</v>
      </c>
      <c r="G33">
        <v>7.6020000000000003</v>
      </c>
      <c r="H33">
        <v>0</v>
      </c>
      <c r="I33">
        <v>0</v>
      </c>
      <c r="J33">
        <v>1.6439999999999999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19.651199999999999</v>
      </c>
      <c r="AH33">
        <v>37.880000000000003</v>
      </c>
      <c r="AI33">
        <v>2.5459999999999998</v>
      </c>
      <c r="AJ33">
        <v>0</v>
      </c>
      <c r="AK33">
        <v>50.76</v>
      </c>
      <c r="AL33">
        <v>20.916</v>
      </c>
      <c r="AM33">
        <v>0</v>
      </c>
      <c r="AN33">
        <v>0.66954999999999998</v>
      </c>
      <c r="AO33">
        <v>1.47</v>
      </c>
      <c r="AP33">
        <v>2.0495999999999999</v>
      </c>
      <c r="AQ33">
        <v>29.861999999999998</v>
      </c>
      <c r="AR33">
        <v>49.68</v>
      </c>
      <c r="AS33">
        <v>31.897382</v>
      </c>
      <c r="AT33">
        <v>12.9368</v>
      </c>
      <c r="AU33">
        <v>0</v>
      </c>
      <c r="AV33">
        <v>12.6</v>
      </c>
      <c r="AW33">
        <v>30.408000000000001</v>
      </c>
      <c r="AX33">
        <v>10.96</v>
      </c>
      <c r="AY33">
        <v>0</v>
      </c>
      <c r="AZ33">
        <v>0</v>
      </c>
      <c r="BA33">
        <f t="shared" si="0"/>
        <v>2858.1772419999998</v>
      </c>
    </row>
    <row r="34" spans="1:53">
      <c r="A34" t="s">
        <v>76</v>
      </c>
      <c r="B34">
        <v>0</v>
      </c>
      <c r="C34">
        <v>0</v>
      </c>
      <c r="D34">
        <v>4.2</v>
      </c>
      <c r="E34">
        <v>0</v>
      </c>
      <c r="F34">
        <v>5.43</v>
      </c>
      <c r="G34">
        <v>7.6020000000000003</v>
      </c>
      <c r="H34">
        <v>0</v>
      </c>
      <c r="I34">
        <v>0</v>
      </c>
      <c r="J34">
        <v>1.6439999999999999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19.651199999999999</v>
      </c>
      <c r="AH34">
        <v>37.880000000000003</v>
      </c>
      <c r="AI34">
        <v>0</v>
      </c>
      <c r="AJ34">
        <v>0</v>
      </c>
      <c r="AK34">
        <v>50.76</v>
      </c>
      <c r="AL34">
        <v>20.916</v>
      </c>
      <c r="AM34">
        <v>0</v>
      </c>
      <c r="AN34">
        <v>0.66954999999999998</v>
      </c>
      <c r="AO34">
        <v>1.47</v>
      </c>
      <c r="AP34">
        <v>2.0495999999999999</v>
      </c>
      <c r="AQ34">
        <v>29.861999999999998</v>
      </c>
      <c r="AR34">
        <v>49.68</v>
      </c>
      <c r="AS34">
        <v>31.897382</v>
      </c>
      <c r="AT34">
        <v>12.9368</v>
      </c>
      <c r="AU34">
        <v>0</v>
      </c>
      <c r="AV34">
        <v>12.6</v>
      </c>
      <c r="AW34">
        <v>30.408000000000001</v>
      </c>
      <c r="AX34">
        <v>10.96</v>
      </c>
      <c r="AY34">
        <v>0</v>
      </c>
      <c r="AZ34">
        <v>0</v>
      </c>
      <c r="BA34">
        <f t="shared" si="0"/>
        <v>2842.381222</v>
      </c>
    </row>
    <row r="35" spans="1:53">
      <c r="A35" t="s">
        <v>77</v>
      </c>
      <c r="B35">
        <v>0</v>
      </c>
      <c r="C35">
        <v>0</v>
      </c>
      <c r="D35">
        <v>4.2</v>
      </c>
      <c r="E35">
        <v>0</v>
      </c>
      <c r="F35">
        <v>5.43</v>
      </c>
      <c r="G35">
        <v>7.6020000000000003</v>
      </c>
      <c r="H35">
        <v>0</v>
      </c>
      <c r="I35">
        <v>0</v>
      </c>
      <c r="J35">
        <v>1.6439999999999999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28.225999999999999</v>
      </c>
      <c r="AF35">
        <v>8.8740000000000006</v>
      </c>
      <c r="AG35">
        <v>19.651199999999999</v>
      </c>
      <c r="AH35">
        <v>37.880000000000003</v>
      </c>
      <c r="AI35">
        <v>0</v>
      </c>
      <c r="AJ35">
        <v>0</v>
      </c>
      <c r="AK35">
        <v>50.76</v>
      </c>
      <c r="AL35">
        <v>20.916</v>
      </c>
      <c r="AM35">
        <v>0</v>
      </c>
      <c r="AN35">
        <v>0.66954999999999998</v>
      </c>
      <c r="AO35">
        <v>1.47</v>
      </c>
      <c r="AP35">
        <v>2.3058000000000001</v>
      </c>
      <c r="AQ35">
        <v>29.861999999999998</v>
      </c>
      <c r="AR35">
        <v>49.68</v>
      </c>
      <c r="AS35">
        <v>31.897382</v>
      </c>
      <c r="AT35">
        <v>12.9368</v>
      </c>
      <c r="AU35">
        <v>0</v>
      </c>
      <c r="AV35">
        <v>11.55</v>
      </c>
      <c r="AW35">
        <v>30.408000000000001</v>
      </c>
      <c r="AX35">
        <v>10.96</v>
      </c>
      <c r="AY35">
        <v>0</v>
      </c>
      <c r="AZ35">
        <v>0</v>
      </c>
      <c r="BA35">
        <f t="shared" si="0"/>
        <v>2832.4725220000005</v>
      </c>
    </row>
    <row r="36" spans="1:53">
      <c r="A36" t="s">
        <v>78</v>
      </c>
      <c r="B36">
        <v>0</v>
      </c>
      <c r="C36">
        <v>0</v>
      </c>
      <c r="D36">
        <v>4.2</v>
      </c>
      <c r="E36">
        <v>0</v>
      </c>
      <c r="F36">
        <v>5.43</v>
      </c>
      <c r="G36">
        <v>7.6020000000000003</v>
      </c>
      <c r="H36">
        <v>0</v>
      </c>
      <c r="I36">
        <v>0</v>
      </c>
      <c r="J36">
        <v>1.6439999999999999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24.1204</v>
      </c>
      <c r="AF36">
        <v>8.8740000000000006</v>
      </c>
      <c r="AG36">
        <v>19.651199999999999</v>
      </c>
      <c r="AH36">
        <v>37.880000000000003</v>
      </c>
      <c r="AI36">
        <v>0</v>
      </c>
      <c r="AJ36">
        <v>0</v>
      </c>
      <c r="AK36">
        <v>50.76</v>
      </c>
      <c r="AL36">
        <v>20.916</v>
      </c>
      <c r="AM36">
        <v>0</v>
      </c>
      <c r="AN36">
        <v>0.66954999999999998</v>
      </c>
      <c r="AO36">
        <v>1.47</v>
      </c>
      <c r="AP36">
        <v>2.3058000000000001</v>
      </c>
      <c r="AQ36">
        <v>20.16</v>
      </c>
      <c r="AR36">
        <v>49.68</v>
      </c>
      <c r="AS36">
        <v>31.897382</v>
      </c>
      <c r="AT36">
        <v>12.9368</v>
      </c>
      <c r="AU36">
        <v>0</v>
      </c>
      <c r="AV36">
        <v>11.55</v>
      </c>
      <c r="AW36">
        <v>30.408000000000001</v>
      </c>
      <c r="AX36">
        <v>10.96</v>
      </c>
      <c r="AY36">
        <v>0</v>
      </c>
      <c r="AZ36">
        <v>0</v>
      </c>
      <c r="BA36">
        <f t="shared" si="0"/>
        <v>2818.6649219999999</v>
      </c>
    </row>
    <row r="37" spans="1:53">
      <c r="A37" t="s">
        <v>79</v>
      </c>
      <c r="B37">
        <v>0</v>
      </c>
      <c r="C37">
        <v>0</v>
      </c>
      <c r="D37">
        <v>4.2</v>
      </c>
      <c r="E37">
        <v>0</v>
      </c>
      <c r="F37">
        <v>5.43</v>
      </c>
      <c r="G37">
        <v>7.6020000000000003</v>
      </c>
      <c r="H37">
        <v>0</v>
      </c>
      <c r="I37">
        <v>0</v>
      </c>
      <c r="J37">
        <v>1.6439999999999999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14.113</v>
      </c>
      <c r="AF37">
        <v>8.8740000000000006</v>
      </c>
      <c r="AG37">
        <v>19.651199999999999</v>
      </c>
      <c r="AH37">
        <v>37.880000000000003</v>
      </c>
      <c r="AI37">
        <v>0</v>
      </c>
      <c r="AJ37">
        <v>0</v>
      </c>
      <c r="AK37">
        <v>50.76</v>
      </c>
      <c r="AL37">
        <v>20.916</v>
      </c>
      <c r="AM37">
        <v>0</v>
      </c>
      <c r="AN37">
        <v>0.66954999999999998</v>
      </c>
      <c r="AO37">
        <v>1.47</v>
      </c>
      <c r="AP37">
        <v>3.0743999999999998</v>
      </c>
      <c r="AQ37">
        <v>10.08</v>
      </c>
      <c r="AR37">
        <v>49.68</v>
      </c>
      <c r="AS37">
        <v>31.897382</v>
      </c>
      <c r="AT37">
        <v>12.9368</v>
      </c>
      <c r="AU37">
        <v>0</v>
      </c>
      <c r="AV37">
        <v>11.55</v>
      </c>
      <c r="AW37">
        <v>30.408000000000001</v>
      </c>
      <c r="AX37">
        <v>10.96</v>
      </c>
      <c r="AY37">
        <v>0</v>
      </c>
      <c r="AZ37">
        <v>0</v>
      </c>
      <c r="BA37">
        <f t="shared" si="0"/>
        <v>2799.3461219999999</v>
      </c>
    </row>
    <row r="38" spans="1:53">
      <c r="A38" t="s">
        <v>80</v>
      </c>
      <c r="B38">
        <v>0</v>
      </c>
      <c r="C38">
        <v>0</v>
      </c>
      <c r="D38">
        <v>4.2</v>
      </c>
      <c r="E38">
        <v>0</v>
      </c>
      <c r="F38">
        <v>5.43</v>
      </c>
      <c r="G38">
        <v>7.6020000000000003</v>
      </c>
      <c r="H38">
        <v>0</v>
      </c>
      <c r="I38">
        <v>0</v>
      </c>
      <c r="J38">
        <v>1.6439999999999999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19.651199999999999</v>
      </c>
      <c r="AH38">
        <v>37.880000000000003</v>
      </c>
      <c r="AI38">
        <v>0</v>
      </c>
      <c r="AJ38">
        <v>0</v>
      </c>
      <c r="AK38">
        <v>50.76</v>
      </c>
      <c r="AL38">
        <v>20.916</v>
      </c>
      <c r="AM38">
        <v>0</v>
      </c>
      <c r="AN38">
        <v>0.66954999999999998</v>
      </c>
      <c r="AO38">
        <v>1.47</v>
      </c>
      <c r="AP38">
        <v>3.0743999999999998</v>
      </c>
      <c r="AQ38">
        <v>0</v>
      </c>
      <c r="AR38">
        <v>49.68</v>
      </c>
      <c r="AS38">
        <v>31.897382</v>
      </c>
      <c r="AT38">
        <v>12.9368</v>
      </c>
      <c r="AU38">
        <v>0</v>
      </c>
      <c r="AV38">
        <v>11.55</v>
      </c>
      <c r="AW38">
        <v>30.408000000000001</v>
      </c>
      <c r="AX38">
        <v>10.96</v>
      </c>
      <c r="AY38">
        <v>0</v>
      </c>
      <c r="AZ38">
        <v>0</v>
      </c>
      <c r="BA38">
        <f t="shared" si="0"/>
        <v>2789.266122</v>
      </c>
    </row>
    <row r="39" spans="1:53">
      <c r="A39" t="s">
        <v>81</v>
      </c>
      <c r="B39">
        <v>0</v>
      </c>
      <c r="C39">
        <v>0</v>
      </c>
      <c r="D39">
        <v>4.2</v>
      </c>
      <c r="E39">
        <v>0</v>
      </c>
      <c r="F39">
        <v>5.43</v>
      </c>
      <c r="G39">
        <v>7.6020000000000003</v>
      </c>
      <c r="H39">
        <v>0</v>
      </c>
      <c r="I39">
        <v>0</v>
      </c>
      <c r="J39">
        <v>1.6439999999999999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0</v>
      </c>
      <c r="AE39">
        <v>14.113</v>
      </c>
      <c r="AF39">
        <v>8.8740000000000006</v>
      </c>
      <c r="AG39">
        <v>19.651199999999999</v>
      </c>
      <c r="AH39">
        <v>18.940000000000001</v>
      </c>
      <c r="AI39">
        <v>0</v>
      </c>
      <c r="AJ39">
        <v>0</v>
      </c>
      <c r="AK39">
        <v>50.76</v>
      </c>
      <c r="AL39">
        <v>20.916</v>
      </c>
      <c r="AM39">
        <v>0</v>
      </c>
      <c r="AN39">
        <v>0.66954999999999998</v>
      </c>
      <c r="AO39">
        <v>1.47</v>
      </c>
      <c r="AP39">
        <v>3.0743999999999998</v>
      </c>
      <c r="AQ39">
        <v>0</v>
      </c>
      <c r="AR39">
        <v>53.543999999999997</v>
      </c>
      <c r="AS39">
        <v>31.897382</v>
      </c>
      <c r="AT39">
        <v>12.9368</v>
      </c>
      <c r="AU39">
        <v>0</v>
      </c>
      <c r="AV39">
        <v>11.55</v>
      </c>
      <c r="AW39">
        <v>30.408000000000001</v>
      </c>
      <c r="AX39">
        <v>10.96</v>
      </c>
      <c r="AY39">
        <v>0</v>
      </c>
      <c r="AZ39">
        <v>0</v>
      </c>
      <c r="BA39">
        <f t="shared" si="0"/>
        <v>2765.0752219999999</v>
      </c>
    </row>
    <row r="40" spans="1:53">
      <c r="A40" t="s">
        <v>82</v>
      </c>
      <c r="B40">
        <v>0</v>
      </c>
      <c r="C40">
        <v>0</v>
      </c>
      <c r="D40">
        <v>4.2</v>
      </c>
      <c r="E40">
        <v>0</v>
      </c>
      <c r="F40">
        <v>5.43</v>
      </c>
      <c r="G40">
        <v>7.6020000000000003</v>
      </c>
      <c r="H40">
        <v>0</v>
      </c>
      <c r="I40">
        <v>0</v>
      </c>
      <c r="J40">
        <v>1.6439999999999999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0</v>
      </c>
      <c r="AE40">
        <v>14.113</v>
      </c>
      <c r="AF40">
        <v>8.8740000000000006</v>
      </c>
      <c r="AG40">
        <v>19.651199999999999</v>
      </c>
      <c r="AH40">
        <v>18.940000000000001</v>
      </c>
      <c r="AI40">
        <v>0</v>
      </c>
      <c r="AJ40">
        <v>0</v>
      </c>
      <c r="AK40">
        <v>50.76</v>
      </c>
      <c r="AL40">
        <v>20.916</v>
      </c>
      <c r="AM40">
        <v>0</v>
      </c>
      <c r="AN40">
        <v>0.66954999999999998</v>
      </c>
      <c r="AO40">
        <v>1.47</v>
      </c>
      <c r="AP40">
        <v>3.0743999999999998</v>
      </c>
      <c r="AQ40">
        <v>0</v>
      </c>
      <c r="AR40">
        <v>53.543999999999997</v>
      </c>
      <c r="AS40">
        <v>31.897382</v>
      </c>
      <c r="AT40">
        <v>12.9368</v>
      </c>
      <c r="AU40">
        <v>0</v>
      </c>
      <c r="AV40">
        <v>11.55</v>
      </c>
      <c r="AW40">
        <v>30.408000000000001</v>
      </c>
      <c r="AX40">
        <v>10.96</v>
      </c>
      <c r="AY40">
        <v>0</v>
      </c>
      <c r="AZ40">
        <v>0</v>
      </c>
      <c r="BA40">
        <f t="shared" si="0"/>
        <v>2765.0752219999999</v>
      </c>
    </row>
    <row r="41" spans="1:53">
      <c r="A41" t="s">
        <v>83</v>
      </c>
      <c r="B41">
        <v>0</v>
      </c>
      <c r="C41">
        <v>0</v>
      </c>
      <c r="D41">
        <v>4.2</v>
      </c>
      <c r="E41">
        <v>0</v>
      </c>
      <c r="F41">
        <v>5.43</v>
      </c>
      <c r="G41">
        <v>7.6020000000000003</v>
      </c>
      <c r="H41">
        <v>0</v>
      </c>
      <c r="I41">
        <v>0</v>
      </c>
      <c r="J41">
        <v>1.6439999999999999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6.6</v>
      </c>
      <c r="AA41">
        <v>0</v>
      </c>
      <c r="AB41">
        <v>26.260100000000001</v>
      </c>
      <c r="AC41">
        <v>19.35568</v>
      </c>
      <c r="AD41">
        <v>0</v>
      </c>
      <c r="AE41">
        <v>14.113</v>
      </c>
      <c r="AF41">
        <v>8.8740000000000006</v>
      </c>
      <c r="AG41">
        <v>19.651199999999999</v>
      </c>
      <c r="AH41">
        <v>18.940000000000001</v>
      </c>
      <c r="AI41">
        <v>12.73</v>
      </c>
      <c r="AJ41">
        <v>0</v>
      </c>
      <c r="AK41">
        <v>50.76</v>
      </c>
      <c r="AL41">
        <v>20.916</v>
      </c>
      <c r="AM41">
        <v>0</v>
      </c>
      <c r="AN41">
        <v>0.66954999999999998</v>
      </c>
      <c r="AO41">
        <v>5.9449740000000002</v>
      </c>
      <c r="AP41">
        <v>3.0743999999999998</v>
      </c>
      <c r="AQ41">
        <v>0</v>
      </c>
      <c r="AR41">
        <v>53.543999999999997</v>
      </c>
      <c r="AS41">
        <v>31.897382</v>
      </c>
      <c r="AT41">
        <v>12.9368</v>
      </c>
      <c r="AU41">
        <v>0</v>
      </c>
      <c r="AV41">
        <v>11.55</v>
      </c>
      <c r="AW41">
        <v>30.408000000000001</v>
      </c>
      <c r="AX41">
        <v>10.96</v>
      </c>
      <c r="AY41">
        <v>0</v>
      </c>
      <c r="AZ41">
        <v>0</v>
      </c>
      <c r="BA41">
        <f t="shared" si="0"/>
        <v>2775.7725960000002</v>
      </c>
    </row>
    <row r="42" spans="1:53">
      <c r="A42" t="s">
        <v>84</v>
      </c>
      <c r="B42">
        <v>0</v>
      </c>
      <c r="C42">
        <v>0</v>
      </c>
      <c r="D42">
        <v>4.2</v>
      </c>
      <c r="E42">
        <v>0</v>
      </c>
      <c r="F42">
        <v>5.43</v>
      </c>
      <c r="G42">
        <v>7.6020000000000003</v>
      </c>
      <c r="H42">
        <v>0</v>
      </c>
      <c r="I42">
        <v>0</v>
      </c>
      <c r="J42">
        <v>1.6439999999999999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6.6</v>
      </c>
      <c r="AA42">
        <v>0</v>
      </c>
      <c r="AB42">
        <v>26.260100000000001</v>
      </c>
      <c r="AC42">
        <v>19.35568</v>
      </c>
      <c r="AD42">
        <v>0</v>
      </c>
      <c r="AE42">
        <v>14.113</v>
      </c>
      <c r="AF42">
        <v>8.8740000000000006</v>
      </c>
      <c r="AG42">
        <v>19.651199999999999</v>
      </c>
      <c r="AH42">
        <v>18.940000000000001</v>
      </c>
      <c r="AI42">
        <v>12.73</v>
      </c>
      <c r="AJ42">
        <v>0</v>
      </c>
      <c r="AK42">
        <v>50.76</v>
      </c>
      <c r="AL42">
        <v>20.916</v>
      </c>
      <c r="AM42">
        <v>0</v>
      </c>
      <c r="AN42">
        <v>0.66954999999999998</v>
      </c>
      <c r="AO42">
        <v>5.9449740000000002</v>
      </c>
      <c r="AP42">
        <v>3.0743999999999998</v>
      </c>
      <c r="AQ42">
        <v>0</v>
      </c>
      <c r="AR42">
        <v>53.543999999999997</v>
      </c>
      <c r="AS42">
        <v>31.897382</v>
      </c>
      <c r="AT42">
        <v>12.9368</v>
      </c>
      <c r="AU42">
        <v>0</v>
      </c>
      <c r="AV42">
        <v>11.55</v>
      </c>
      <c r="AW42">
        <v>30.408000000000001</v>
      </c>
      <c r="AX42">
        <v>10.96</v>
      </c>
      <c r="AY42">
        <v>0</v>
      </c>
      <c r="AZ42">
        <v>0</v>
      </c>
      <c r="BA42">
        <f t="shared" si="0"/>
        <v>2775.7725960000002</v>
      </c>
    </row>
    <row r="43" spans="1:53">
      <c r="A43" t="s">
        <v>85</v>
      </c>
      <c r="B43">
        <v>0</v>
      </c>
      <c r="C43">
        <v>0</v>
      </c>
      <c r="D43">
        <v>4.2</v>
      </c>
      <c r="E43">
        <v>0</v>
      </c>
      <c r="F43">
        <v>5.43</v>
      </c>
      <c r="G43">
        <v>7.6020000000000003</v>
      </c>
      <c r="H43">
        <v>0</v>
      </c>
      <c r="I43">
        <v>0</v>
      </c>
      <c r="J43">
        <v>1.6439999999999999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6.6</v>
      </c>
      <c r="AA43">
        <v>0</v>
      </c>
      <c r="AB43">
        <v>26.260100000000001</v>
      </c>
      <c r="AC43">
        <v>9.6778399999999998</v>
      </c>
      <c r="AD43">
        <v>0</v>
      </c>
      <c r="AE43">
        <v>14.113</v>
      </c>
      <c r="AF43">
        <v>8.8740000000000006</v>
      </c>
      <c r="AG43">
        <v>19.651199999999999</v>
      </c>
      <c r="AH43">
        <v>37.880000000000003</v>
      </c>
      <c r="AI43">
        <v>12.73</v>
      </c>
      <c r="AJ43">
        <v>0</v>
      </c>
      <c r="AK43">
        <v>50.76</v>
      </c>
      <c r="AL43">
        <v>20.916</v>
      </c>
      <c r="AM43">
        <v>0</v>
      </c>
      <c r="AN43">
        <v>0.66954999999999998</v>
      </c>
      <c r="AO43">
        <v>5.7244739999999998</v>
      </c>
      <c r="AP43">
        <v>3.0743999999999998</v>
      </c>
      <c r="AQ43">
        <v>0</v>
      </c>
      <c r="AR43">
        <v>49.68</v>
      </c>
      <c r="AS43">
        <v>31.897382</v>
      </c>
      <c r="AT43">
        <v>12.9368</v>
      </c>
      <c r="AU43">
        <v>0</v>
      </c>
      <c r="AV43">
        <v>11.55</v>
      </c>
      <c r="AW43">
        <v>30.408000000000001</v>
      </c>
      <c r="AX43">
        <v>10.96</v>
      </c>
      <c r="AY43">
        <v>0</v>
      </c>
      <c r="AZ43">
        <v>0</v>
      </c>
      <c r="BA43">
        <f t="shared" si="0"/>
        <v>2780.9502560000001</v>
      </c>
    </row>
    <row r="44" spans="1:53">
      <c r="A44" t="s">
        <v>86</v>
      </c>
      <c r="B44">
        <v>0</v>
      </c>
      <c r="C44">
        <v>0</v>
      </c>
      <c r="D44">
        <v>4.2</v>
      </c>
      <c r="E44">
        <v>0</v>
      </c>
      <c r="F44">
        <v>5.43</v>
      </c>
      <c r="G44">
        <v>7.6020000000000003</v>
      </c>
      <c r="H44">
        <v>0</v>
      </c>
      <c r="I44">
        <v>0</v>
      </c>
      <c r="J44">
        <v>1.6439999999999999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6.6</v>
      </c>
      <c r="AA44">
        <v>0</v>
      </c>
      <c r="AB44">
        <v>26.260100000000001</v>
      </c>
      <c r="AC44">
        <v>9.6778399999999998</v>
      </c>
      <c r="AD44">
        <v>0</v>
      </c>
      <c r="AE44">
        <v>14.113</v>
      </c>
      <c r="AF44">
        <v>8.8740000000000006</v>
      </c>
      <c r="AG44">
        <v>19.651199999999999</v>
      </c>
      <c r="AH44">
        <v>37.880000000000003</v>
      </c>
      <c r="AI44">
        <v>12.73</v>
      </c>
      <c r="AJ44">
        <v>0</v>
      </c>
      <c r="AK44">
        <v>50.76</v>
      </c>
      <c r="AL44">
        <v>20.916</v>
      </c>
      <c r="AM44">
        <v>0</v>
      </c>
      <c r="AN44">
        <v>0.66954999999999998</v>
      </c>
      <c r="AO44">
        <v>5.7244739999999998</v>
      </c>
      <c r="AP44">
        <v>3.0743999999999998</v>
      </c>
      <c r="AQ44">
        <v>0</v>
      </c>
      <c r="AR44">
        <v>49.68</v>
      </c>
      <c r="AS44">
        <v>31.897382</v>
      </c>
      <c r="AT44">
        <v>12.9368</v>
      </c>
      <c r="AU44">
        <v>0</v>
      </c>
      <c r="AV44">
        <v>11.55</v>
      </c>
      <c r="AW44">
        <v>30.408000000000001</v>
      </c>
      <c r="AX44">
        <v>10.96</v>
      </c>
      <c r="AY44">
        <v>0</v>
      </c>
      <c r="AZ44">
        <v>0</v>
      </c>
      <c r="BA44">
        <f t="shared" si="0"/>
        <v>2780.9502560000001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5.43</v>
      </c>
      <c r="G45">
        <v>7.6020000000000003</v>
      </c>
      <c r="H45">
        <v>0</v>
      </c>
      <c r="I45">
        <v>0</v>
      </c>
      <c r="J45">
        <v>1.6439999999999999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6.6</v>
      </c>
      <c r="AA45">
        <v>0</v>
      </c>
      <c r="AB45">
        <v>26.260100000000001</v>
      </c>
      <c r="AC45">
        <v>9.6778399999999998</v>
      </c>
      <c r="AD45">
        <v>9.1149000000000004</v>
      </c>
      <c r="AE45">
        <v>28.225999999999999</v>
      </c>
      <c r="AF45">
        <v>8.8740000000000006</v>
      </c>
      <c r="AG45">
        <v>19.651199999999999</v>
      </c>
      <c r="AH45">
        <v>37.880000000000003</v>
      </c>
      <c r="AI45">
        <v>0</v>
      </c>
      <c r="AJ45">
        <v>0</v>
      </c>
      <c r="AK45">
        <v>50.76</v>
      </c>
      <c r="AL45">
        <v>20.916</v>
      </c>
      <c r="AM45">
        <v>0</v>
      </c>
      <c r="AN45">
        <v>0.66954999999999998</v>
      </c>
      <c r="AO45">
        <v>5.7244739999999998</v>
      </c>
      <c r="AP45">
        <v>2.8182</v>
      </c>
      <c r="AQ45">
        <v>0</v>
      </c>
      <c r="AR45">
        <v>49.68</v>
      </c>
      <c r="AS45">
        <v>31.897382</v>
      </c>
      <c r="AT45">
        <v>12.9368</v>
      </c>
      <c r="AU45">
        <v>0</v>
      </c>
      <c r="AV45">
        <v>11.55</v>
      </c>
      <c r="AW45">
        <v>30.408000000000001</v>
      </c>
      <c r="AX45">
        <v>10.96</v>
      </c>
      <c r="AY45">
        <v>0</v>
      </c>
      <c r="AZ45">
        <v>0</v>
      </c>
      <c r="BA45">
        <f t="shared" si="0"/>
        <v>2791.1919560000006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5.43</v>
      </c>
      <c r="G46">
        <v>7.6020000000000003</v>
      </c>
      <c r="H46">
        <v>0</v>
      </c>
      <c r="I46">
        <v>0</v>
      </c>
      <c r="J46">
        <v>1.6439999999999999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6.6</v>
      </c>
      <c r="AA46">
        <v>0</v>
      </c>
      <c r="AB46">
        <v>26.260100000000001</v>
      </c>
      <c r="AC46">
        <v>9.6778399999999998</v>
      </c>
      <c r="AD46">
        <v>9.1149000000000004</v>
      </c>
      <c r="AE46">
        <v>28.225999999999999</v>
      </c>
      <c r="AF46">
        <v>8.8740000000000006</v>
      </c>
      <c r="AG46">
        <v>19.651199999999999</v>
      </c>
      <c r="AH46">
        <v>37.880000000000003</v>
      </c>
      <c r="AI46">
        <v>0</v>
      </c>
      <c r="AJ46">
        <v>0</v>
      </c>
      <c r="AK46">
        <v>50.76</v>
      </c>
      <c r="AL46">
        <v>20.916</v>
      </c>
      <c r="AM46">
        <v>0</v>
      </c>
      <c r="AN46">
        <v>0.66954999999999998</v>
      </c>
      <c r="AO46">
        <v>5.7244739999999998</v>
      </c>
      <c r="AP46">
        <v>2.8182</v>
      </c>
      <c r="AQ46">
        <v>0</v>
      </c>
      <c r="AR46">
        <v>49.68</v>
      </c>
      <c r="AS46">
        <v>31.897382</v>
      </c>
      <c r="AT46">
        <v>12.9368</v>
      </c>
      <c r="AU46">
        <v>0</v>
      </c>
      <c r="AV46">
        <v>11.55</v>
      </c>
      <c r="AW46">
        <v>30.408000000000001</v>
      </c>
      <c r="AX46">
        <v>10.96</v>
      </c>
      <c r="AY46">
        <v>0</v>
      </c>
      <c r="AZ46">
        <v>0</v>
      </c>
      <c r="BA46">
        <f t="shared" si="0"/>
        <v>2791.1919560000006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5.43</v>
      </c>
      <c r="G47">
        <v>7.6020000000000003</v>
      </c>
      <c r="H47">
        <v>0</v>
      </c>
      <c r="I47">
        <v>0</v>
      </c>
      <c r="J47">
        <v>1.6439999999999999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6.6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19.651199999999999</v>
      </c>
      <c r="AH47">
        <v>18.940000000000001</v>
      </c>
      <c r="AI47">
        <v>0</v>
      </c>
      <c r="AJ47">
        <v>0</v>
      </c>
      <c r="AK47">
        <v>50.76</v>
      </c>
      <c r="AL47">
        <v>20.916</v>
      </c>
      <c r="AM47">
        <v>0</v>
      </c>
      <c r="AN47">
        <v>0.66954999999999998</v>
      </c>
      <c r="AO47">
        <v>6.0731580000000003</v>
      </c>
      <c r="AP47">
        <v>2.5619999999999998</v>
      </c>
      <c r="AQ47">
        <v>0</v>
      </c>
      <c r="AR47">
        <v>49.68</v>
      </c>
      <c r="AS47">
        <v>31.897382</v>
      </c>
      <c r="AT47">
        <v>12.9368</v>
      </c>
      <c r="AU47">
        <v>0</v>
      </c>
      <c r="AV47">
        <v>11.55</v>
      </c>
      <c r="AW47">
        <v>30.408000000000001</v>
      </c>
      <c r="AX47">
        <v>10.96</v>
      </c>
      <c r="AY47">
        <v>0</v>
      </c>
      <c r="AZ47">
        <v>0</v>
      </c>
      <c r="BA47">
        <f t="shared" si="0"/>
        <v>2782.0222800000006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5.43</v>
      </c>
      <c r="G48">
        <v>7.6020000000000003</v>
      </c>
      <c r="H48">
        <v>0</v>
      </c>
      <c r="I48">
        <v>0</v>
      </c>
      <c r="J48">
        <v>1.6439999999999999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6.6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19.651199999999999</v>
      </c>
      <c r="AH48">
        <v>18.940000000000001</v>
      </c>
      <c r="AI48">
        <v>0</v>
      </c>
      <c r="AJ48">
        <v>0</v>
      </c>
      <c r="AK48">
        <v>50.76</v>
      </c>
      <c r="AL48">
        <v>20.916</v>
      </c>
      <c r="AM48">
        <v>0</v>
      </c>
      <c r="AN48">
        <v>0.66954999999999998</v>
      </c>
      <c r="AO48">
        <v>6.0731580000000003</v>
      </c>
      <c r="AP48">
        <v>2.5619999999999998</v>
      </c>
      <c r="AQ48">
        <v>0</v>
      </c>
      <c r="AR48">
        <v>49.68</v>
      </c>
      <c r="AS48">
        <v>31.897382</v>
      </c>
      <c r="AT48">
        <v>12.9368</v>
      </c>
      <c r="AU48">
        <v>0</v>
      </c>
      <c r="AV48">
        <v>11.55</v>
      </c>
      <c r="AW48">
        <v>30.408000000000001</v>
      </c>
      <c r="AX48">
        <v>10.96</v>
      </c>
      <c r="AY48">
        <v>0</v>
      </c>
      <c r="AZ48">
        <v>0</v>
      </c>
      <c r="BA48">
        <f t="shared" si="0"/>
        <v>2782.0222800000006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5.43</v>
      </c>
      <c r="G49">
        <v>7.6020000000000003</v>
      </c>
      <c r="H49">
        <v>0</v>
      </c>
      <c r="I49">
        <v>0</v>
      </c>
      <c r="J49">
        <v>1.6439999999999999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6.6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19.651199999999999</v>
      </c>
      <c r="AH49">
        <v>18.940000000000001</v>
      </c>
      <c r="AI49">
        <v>0</v>
      </c>
      <c r="AJ49">
        <v>0</v>
      </c>
      <c r="AK49">
        <v>50.76</v>
      </c>
      <c r="AL49">
        <v>20.916</v>
      </c>
      <c r="AM49">
        <v>0</v>
      </c>
      <c r="AN49">
        <v>0.66954999999999998</v>
      </c>
      <c r="AO49">
        <v>6.0731580000000003</v>
      </c>
      <c r="AP49">
        <v>2.5619999999999998</v>
      </c>
      <c r="AQ49">
        <v>0</v>
      </c>
      <c r="AR49">
        <v>49.68</v>
      </c>
      <c r="AS49">
        <v>31.897382</v>
      </c>
      <c r="AT49">
        <v>9.2287999999999997</v>
      </c>
      <c r="AU49">
        <v>0</v>
      </c>
      <c r="AV49">
        <v>11.55</v>
      </c>
      <c r="AW49">
        <v>30.408000000000001</v>
      </c>
      <c r="AX49">
        <v>10.96</v>
      </c>
      <c r="AY49">
        <v>0</v>
      </c>
      <c r="AZ49">
        <v>0</v>
      </c>
      <c r="BA49">
        <f t="shared" si="0"/>
        <v>2787.4291800000005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5.43</v>
      </c>
      <c r="G50">
        <v>7.6020000000000003</v>
      </c>
      <c r="H50">
        <v>0</v>
      </c>
      <c r="I50">
        <v>0</v>
      </c>
      <c r="J50">
        <v>1.6439999999999999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6.6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19.651199999999999</v>
      </c>
      <c r="AH50">
        <v>18.940000000000001</v>
      </c>
      <c r="AI50">
        <v>0</v>
      </c>
      <c r="AJ50">
        <v>0</v>
      </c>
      <c r="AK50">
        <v>50.76</v>
      </c>
      <c r="AL50">
        <v>20.916</v>
      </c>
      <c r="AM50">
        <v>0</v>
      </c>
      <c r="AN50">
        <v>0.66954999999999998</v>
      </c>
      <c r="AO50">
        <v>6.0731580000000003</v>
      </c>
      <c r="AP50">
        <v>2.5619999999999998</v>
      </c>
      <c r="AQ50">
        <v>0</v>
      </c>
      <c r="AR50">
        <v>49.68</v>
      </c>
      <c r="AS50">
        <v>31.897382</v>
      </c>
      <c r="AT50">
        <v>9.2287999999999997</v>
      </c>
      <c r="AU50">
        <v>0</v>
      </c>
      <c r="AV50">
        <v>11.55</v>
      </c>
      <c r="AW50">
        <v>30.408000000000001</v>
      </c>
      <c r="AX50">
        <v>10.96</v>
      </c>
      <c r="AY50">
        <v>0</v>
      </c>
      <c r="AZ50">
        <v>0</v>
      </c>
      <c r="BA50">
        <f t="shared" si="0"/>
        <v>2787.4291800000005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5.43</v>
      </c>
      <c r="G51">
        <v>7.6020000000000003</v>
      </c>
      <c r="H51">
        <v>0</v>
      </c>
      <c r="I51">
        <v>0</v>
      </c>
      <c r="J51">
        <v>3.2879999999999998</v>
      </c>
      <c r="K51">
        <v>686.77995799999997</v>
      </c>
      <c r="L51">
        <v>653.15250000000003</v>
      </c>
      <c r="M51">
        <v>89</v>
      </c>
      <c r="N51">
        <v>118.125</v>
      </c>
      <c r="O51">
        <v>61.832813000000002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19.651199999999999</v>
      </c>
      <c r="AH51">
        <v>18.940000000000001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0.66954999999999998</v>
      </c>
      <c r="AO51">
        <v>6.0731580000000003</v>
      </c>
      <c r="AP51">
        <v>2.5619999999999998</v>
      </c>
      <c r="AQ51">
        <v>0</v>
      </c>
      <c r="AR51">
        <v>49.68</v>
      </c>
      <c r="AS51">
        <v>31.897382</v>
      </c>
      <c r="AT51">
        <v>9.2287999999999997</v>
      </c>
      <c r="AU51">
        <v>0</v>
      </c>
      <c r="AV51">
        <v>11.55</v>
      </c>
      <c r="AW51">
        <v>30.408000000000001</v>
      </c>
      <c r="AX51">
        <v>9.8640000000000008</v>
      </c>
      <c r="AY51">
        <v>0</v>
      </c>
      <c r="AZ51">
        <v>0</v>
      </c>
      <c r="BA51">
        <f t="shared" si="0"/>
        <v>2798.9211800000007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5.43</v>
      </c>
      <c r="G52">
        <v>7.6020000000000003</v>
      </c>
      <c r="H52">
        <v>0</v>
      </c>
      <c r="I52">
        <v>0</v>
      </c>
      <c r="J52">
        <v>3.2879999999999998</v>
      </c>
      <c r="K52">
        <v>686.77995799999997</v>
      </c>
      <c r="L52">
        <v>653.15250000000003</v>
      </c>
      <c r="M52">
        <v>89</v>
      </c>
      <c r="N52">
        <v>118.125</v>
      </c>
      <c r="O52">
        <v>61.832813000000002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19.651199999999999</v>
      </c>
      <c r="AH52">
        <v>37.880000000000003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0.66954999999999998</v>
      </c>
      <c r="AO52">
        <v>6.0731580000000003</v>
      </c>
      <c r="AP52">
        <v>2.5619999999999998</v>
      </c>
      <c r="AQ52">
        <v>0</v>
      </c>
      <c r="AR52">
        <v>49.68</v>
      </c>
      <c r="AS52">
        <v>31.897382</v>
      </c>
      <c r="AT52">
        <v>9.2287999999999997</v>
      </c>
      <c r="AU52">
        <v>0</v>
      </c>
      <c r="AV52">
        <v>11.55</v>
      </c>
      <c r="AW52">
        <v>30.408000000000001</v>
      </c>
      <c r="AX52">
        <v>9.8640000000000008</v>
      </c>
      <c r="AY52">
        <v>0</v>
      </c>
      <c r="AZ52">
        <v>0</v>
      </c>
      <c r="BA52">
        <f t="shared" si="0"/>
        <v>2817.814980000001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5.43</v>
      </c>
      <c r="G53">
        <v>7.6020000000000003</v>
      </c>
      <c r="H53">
        <v>0</v>
      </c>
      <c r="I53">
        <v>0</v>
      </c>
      <c r="J53">
        <v>3.2879999999999998</v>
      </c>
      <c r="K53">
        <v>686.77995799999997</v>
      </c>
      <c r="L53">
        <v>653.15250000000003</v>
      </c>
      <c r="M53">
        <v>89</v>
      </c>
      <c r="N53">
        <v>118.125</v>
      </c>
      <c r="O53">
        <v>61.832813000000002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398.52</v>
      </c>
      <c r="V53">
        <v>14.253199</v>
      </c>
      <c r="W53">
        <v>147.515624</v>
      </c>
      <c r="X53">
        <v>0</v>
      </c>
      <c r="Y53">
        <v>0</v>
      </c>
      <c r="Z53">
        <v>13.2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19.651199999999999</v>
      </c>
      <c r="AH53">
        <v>37.880000000000003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0.66954999999999998</v>
      </c>
      <c r="AO53">
        <v>6.0731580000000003</v>
      </c>
      <c r="AP53">
        <v>2.5619999999999998</v>
      </c>
      <c r="AQ53">
        <v>0</v>
      </c>
      <c r="AR53">
        <v>49.68</v>
      </c>
      <c r="AS53">
        <v>31.897382</v>
      </c>
      <c r="AT53">
        <v>9.2287999999999997</v>
      </c>
      <c r="AU53">
        <v>0</v>
      </c>
      <c r="AV53">
        <v>11.55</v>
      </c>
      <c r="AW53">
        <v>30.408000000000001</v>
      </c>
      <c r="AX53">
        <v>9.8640000000000008</v>
      </c>
      <c r="AY53">
        <v>0</v>
      </c>
      <c r="AZ53">
        <v>0</v>
      </c>
      <c r="BA53">
        <f t="shared" si="0"/>
        <v>2804.2111800000007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5.43</v>
      </c>
      <c r="G54">
        <v>7.6020000000000003</v>
      </c>
      <c r="H54">
        <v>0</v>
      </c>
      <c r="I54">
        <v>0</v>
      </c>
      <c r="J54">
        <v>3.2879999999999998</v>
      </c>
      <c r="K54">
        <v>686.77995799999997</v>
      </c>
      <c r="L54">
        <v>653.15250000000003</v>
      </c>
      <c r="M54">
        <v>89</v>
      </c>
      <c r="N54">
        <v>118.125</v>
      </c>
      <c r="O54">
        <v>61.832813000000002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387.27</v>
      </c>
      <c r="V54">
        <v>14.253199</v>
      </c>
      <c r="W54">
        <v>147.515624</v>
      </c>
      <c r="X54">
        <v>0</v>
      </c>
      <c r="Y54">
        <v>0</v>
      </c>
      <c r="Z54">
        <v>13.2</v>
      </c>
      <c r="AA54">
        <v>0</v>
      </c>
      <c r="AB54">
        <v>26.260100000000001</v>
      </c>
      <c r="AC54">
        <v>19.35568</v>
      </c>
      <c r="AD54">
        <v>18.229800000000001</v>
      </c>
      <c r="AE54">
        <v>28.225999999999999</v>
      </c>
      <c r="AF54">
        <v>8.8740000000000006</v>
      </c>
      <c r="AG54">
        <v>19.651199999999999</v>
      </c>
      <c r="AH54">
        <v>37.880000000000003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0.66954999999999998</v>
      </c>
      <c r="AO54">
        <v>6.0731580000000003</v>
      </c>
      <c r="AP54">
        <v>2.5619999999999998</v>
      </c>
      <c r="AQ54">
        <v>5.9850000000000003</v>
      </c>
      <c r="AR54">
        <v>49.68</v>
      </c>
      <c r="AS54">
        <v>31.897382</v>
      </c>
      <c r="AT54">
        <v>9.2287999999999997</v>
      </c>
      <c r="AU54">
        <v>0</v>
      </c>
      <c r="AV54">
        <v>11.55</v>
      </c>
      <c r="AW54">
        <v>30.408000000000001</v>
      </c>
      <c r="AX54">
        <v>9.8640000000000008</v>
      </c>
      <c r="AY54">
        <v>0</v>
      </c>
      <c r="AZ54">
        <v>0</v>
      </c>
      <c r="BA54">
        <f t="shared" si="0"/>
        <v>2798.9461800000008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5.43</v>
      </c>
      <c r="G55">
        <v>7.6020000000000003</v>
      </c>
      <c r="H55">
        <v>0</v>
      </c>
      <c r="I55">
        <v>0</v>
      </c>
      <c r="J55">
        <v>3.2879999999999998</v>
      </c>
      <c r="K55">
        <v>686.77995799999997</v>
      </c>
      <c r="L55">
        <v>653.15250000000003</v>
      </c>
      <c r="M55">
        <v>89</v>
      </c>
      <c r="N55">
        <v>118.125</v>
      </c>
      <c r="O55">
        <v>61.832813000000002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376.02</v>
      </c>
      <c r="V55">
        <v>14.253199</v>
      </c>
      <c r="W55">
        <v>147.515624</v>
      </c>
      <c r="X55">
        <v>0</v>
      </c>
      <c r="Y55">
        <v>0</v>
      </c>
      <c r="Z55">
        <v>13.2</v>
      </c>
      <c r="AA55">
        <v>0</v>
      </c>
      <c r="AB55">
        <v>26.260100000000001</v>
      </c>
      <c r="AC55">
        <v>19.35568</v>
      </c>
      <c r="AD55">
        <v>18.229800000000001</v>
      </c>
      <c r="AE55">
        <v>28.225999999999999</v>
      </c>
      <c r="AF55">
        <v>8.8740000000000006</v>
      </c>
      <c r="AG55">
        <v>19.651199999999999</v>
      </c>
      <c r="AH55">
        <v>37.880000000000003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0.66954999999999998</v>
      </c>
      <c r="AO55">
        <v>6.0731580000000003</v>
      </c>
      <c r="AP55">
        <v>2.5619999999999998</v>
      </c>
      <c r="AQ55">
        <v>10.08</v>
      </c>
      <c r="AR55">
        <v>49.68</v>
      </c>
      <c r="AS55">
        <v>31.897382</v>
      </c>
      <c r="AT55">
        <v>9.2287999999999997</v>
      </c>
      <c r="AU55">
        <v>0</v>
      </c>
      <c r="AV55">
        <v>11.55</v>
      </c>
      <c r="AW55">
        <v>30.408000000000001</v>
      </c>
      <c r="AX55">
        <v>9.8640000000000008</v>
      </c>
      <c r="AY55">
        <v>0</v>
      </c>
      <c r="AZ55">
        <v>0</v>
      </c>
      <c r="BA55">
        <f t="shared" si="0"/>
        <v>2791.7911800000006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5.43</v>
      </c>
      <c r="G56">
        <v>7.6020000000000003</v>
      </c>
      <c r="H56">
        <v>0</v>
      </c>
      <c r="I56">
        <v>0</v>
      </c>
      <c r="J56">
        <v>3.2879999999999998</v>
      </c>
      <c r="K56">
        <v>686.77995799999997</v>
      </c>
      <c r="L56">
        <v>653.15250000000003</v>
      </c>
      <c r="M56">
        <v>89</v>
      </c>
      <c r="N56">
        <v>118.125</v>
      </c>
      <c r="O56">
        <v>61.832813000000002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147.515624</v>
      </c>
      <c r="X56">
        <v>0</v>
      </c>
      <c r="Y56">
        <v>0</v>
      </c>
      <c r="Z56">
        <v>13.2</v>
      </c>
      <c r="AA56">
        <v>14.061999999999999</v>
      </c>
      <c r="AB56">
        <v>39.510120000000001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19.651199999999999</v>
      </c>
      <c r="AH56">
        <v>37.880000000000003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0.66954999999999998</v>
      </c>
      <c r="AO56">
        <v>6.0731580000000003</v>
      </c>
      <c r="AP56">
        <v>2.5619999999999998</v>
      </c>
      <c r="AQ56">
        <v>20.16</v>
      </c>
      <c r="AR56">
        <v>49.68</v>
      </c>
      <c r="AS56">
        <v>31.897382</v>
      </c>
      <c r="AT56">
        <v>9.2287999999999997</v>
      </c>
      <c r="AU56">
        <v>0</v>
      </c>
      <c r="AV56">
        <v>11.55</v>
      </c>
      <c r="AW56">
        <v>30.408000000000001</v>
      </c>
      <c r="AX56">
        <v>9.8640000000000008</v>
      </c>
      <c r="AY56">
        <v>0</v>
      </c>
      <c r="AZ56">
        <v>0</v>
      </c>
      <c r="BA56">
        <f t="shared" si="0"/>
        <v>2802.1382000000003</v>
      </c>
    </row>
    <row r="57" spans="1:53">
      <c r="A57" t="s">
        <v>99</v>
      </c>
      <c r="B57">
        <v>0</v>
      </c>
      <c r="C57">
        <v>0</v>
      </c>
      <c r="D57">
        <v>4.2</v>
      </c>
      <c r="E57">
        <v>0</v>
      </c>
      <c r="F57">
        <v>5.43</v>
      </c>
      <c r="G57">
        <v>2.1720000000000002</v>
      </c>
      <c r="H57">
        <v>0</v>
      </c>
      <c r="I57">
        <v>0</v>
      </c>
      <c r="J57">
        <v>6.5759999999999996</v>
      </c>
      <c r="K57">
        <v>686.77995799999997</v>
      </c>
      <c r="L57">
        <v>653.15250000000003</v>
      </c>
      <c r="M57">
        <v>89</v>
      </c>
      <c r="N57">
        <v>118.125</v>
      </c>
      <c r="O57">
        <v>61.832813000000002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147.515624</v>
      </c>
      <c r="X57">
        <v>0</v>
      </c>
      <c r="Y57">
        <v>0</v>
      </c>
      <c r="Z57">
        <v>13.2</v>
      </c>
      <c r="AA57">
        <v>25.28</v>
      </c>
      <c r="AB57">
        <v>39.510120000000001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19.651199999999999</v>
      </c>
      <c r="AH57">
        <v>37.880000000000003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0.66954999999999998</v>
      </c>
      <c r="AO57">
        <v>6.0731580000000003</v>
      </c>
      <c r="AP57">
        <v>2.5619999999999998</v>
      </c>
      <c r="AQ57">
        <v>20.16</v>
      </c>
      <c r="AR57">
        <v>49.68</v>
      </c>
      <c r="AS57">
        <v>31.897382</v>
      </c>
      <c r="AT57">
        <v>9.2287999999999997</v>
      </c>
      <c r="AU57">
        <v>0</v>
      </c>
      <c r="AV57">
        <v>11.55</v>
      </c>
      <c r="AW57">
        <v>41.268000000000001</v>
      </c>
      <c r="AX57">
        <v>9.3160000000000007</v>
      </c>
      <c r="AY57">
        <v>0</v>
      </c>
      <c r="AZ57">
        <v>0</v>
      </c>
      <c r="BA57">
        <f t="shared" si="0"/>
        <v>2821.5262000000007</v>
      </c>
    </row>
    <row r="58" spans="1:53">
      <c r="A58" t="s">
        <v>100</v>
      </c>
      <c r="B58">
        <v>0</v>
      </c>
      <c r="C58">
        <v>0</v>
      </c>
      <c r="D58">
        <v>4.2</v>
      </c>
      <c r="E58">
        <v>0</v>
      </c>
      <c r="F58">
        <v>2.1720000000000002</v>
      </c>
      <c r="G58">
        <v>2.1720000000000002</v>
      </c>
      <c r="H58">
        <v>0</v>
      </c>
      <c r="I58">
        <v>0</v>
      </c>
      <c r="J58">
        <v>6.5759999999999996</v>
      </c>
      <c r="K58">
        <v>686.77995799999997</v>
      </c>
      <c r="L58">
        <v>653.15250000000003</v>
      </c>
      <c r="M58">
        <v>89</v>
      </c>
      <c r="N58">
        <v>118.125</v>
      </c>
      <c r="O58">
        <v>61.832813000000002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147.515624</v>
      </c>
      <c r="X58">
        <v>0</v>
      </c>
      <c r="Y58">
        <v>0</v>
      </c>
      <c r="Z58">
        <v>13.2</v>
      </c>
      <c r="AA58">
        <v>35.549999999999997</v>
      </c>
      <c r="AB58">
        <v>39.510120000000001</v>
      </c>
      <c r="AC58">
        <v>19.35568</v>
      </c>
      <c r="AD58">
        <v>18.229800000000001</v>
      </c>
      <c r="AE58">
        <v>32.075000000000003</v>
      </c>
      <c r="AF58">
        <v>8.8740000000000006</v>
      </c>
      <c r="AG58">
        <v>19.651199999999999</v>
      </c>
      <c r="AH58">
        <v>37.880000000000003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0.66954999999999998</v>
      </c>
      <c r="AO58">
        <v>6.0731580000000003</v>
      </c>
      <c r="AP58">
        <v>2.5619999999999998</v>
      </c>
      <c r="AQ58">
        <v>29.861999999999998</v>
      </c>
      <c r="AR58">
        <v>49.68</v>
      </c>
      <c r="AS58">
        <v>31.897382</v>
      </c>
      <c r="AT58">
        <v>9.2287999999999997</v>
      </c>
      <c r="AU58">
        <v>0</v>
      </c>
      <c r="AV58">
        <v>11.55</v>
      </c>
      <c r="AW58">
        <v>44.526000000000003</v>
      </c>
      <c r="AX58">
        <v>9.3160000000000007</v>
      </c>
      <c r="AY58">
        <v>0</v>
      </c>
      <c r="AZ58">
        <v>0</v>
      </c>
      <c r="BA58">
        <f t="shared" si="0"/>
        <v>2845.3472000000006</v>
      </c>
    </row>
    <row r="59" spans="1:53">
      <c r="A59" t="s">
        <v>101</v>
      </c>
      <c r="B59">
        <v>0</v>
      </c>
      <c r="C59">
        <v>0</v>
      </c>
      <c r="D59">
        <v>4.2</v>
      </c>
      <c r="E59">
        <v>0</v>
      </c>
      <c r="F59">
        <v>2.1720000000000002</v>
      </c>
      <c r="G59">
        <v>2.1720000000000002</v>
      </c>
      <c r="H59">
        <v>0</v>
      </c>
      <c r="I59">
        <v>0</v>
      </c>
      <c r="J59">
        <v>6.5759999999999996</v>
      </c>
      <c r="K59">
        <v>686.77995799999997</v>
      </c>
      <c r="L59">
        <v>653.15250000000003</v>
      </c>
      <c r="M59">
        <v>89</v>
      </c>
      <c r="N59">
        <v>118.125</v>
      </c>
      <c r="O59">
        <v>61.832813000000002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147.515624</v>
      </c>
      <c r="X59">
        <v>0</v>
      </c>
      <c r="Y59">
        <v>0</v>
      </c>
      <c r="Z59">
        <v>13.2</v>
      </c>
      <c r="AA59">
        <v>37.92</v>
      </c>
      <c r="AB59">
        <v>39.510120000000001</v>
      </c>
      <c r="AC59">
        <v>29.033519999999999</v>
      </c>
      <c r="AD59">
        <v>18.229800000000001</v>
      </c>
      <c r="AE59">
        <v>32.075000000000003</v>
      </c>
      <c r="AF59">
        <v>8.8740000000000006</v>
      </c>
      <c r="AG59">
        <v>19.651199999999999</v>
      </c>
      <c r="AH59">
        <v>37.880000000000003</v>
      </c>
      <c r="AI59">
        <v>0</v>
      </c>
      <c r="AJ59">
        <v>0</v>
      </c>
      <c r="AK59">
        <v>50.76</v>
      </c>
      <c r="AL59">
        <v>20.916</v>
      </c>
      <c r="AM59">
        <v>0</v>
      </c>
      <c r="AN59">
        <v>0.66954999999999998</v>
      </c>
      <c r="AO59">
        <v>5.156466</v>
      </c>
      <c r="AP59">
        <v>2.8182</v>
      </c>
      <c r="AQ59">
        <v>29.861999999999998</v>
      </c>
      <c r="AR59">
        <v>49.68</v>
      </c>
      <c r="AS59">
        <v>31.897382</v>
      </c>
      <c r="AT59">
        <v>9.2287999999999997</v>
      </c>
      <c r="AU59">
        <v>0</v>
      </c>
      <c r="AV59">
        <v>11.55</v>
      </c>
      <c r="AW59">
        <v>44.526000000000003</v>
      </c>
      <c r="AX59">
        <v>9.3160000000000007</v>
      </c>
      <c r="AY59">
        <v>0</v>
      </c>
      <c r="AZ59">
        <v>0</v>
      </c>
      <c r="BA59">
        <f t="shared" si="0"/>
        <v>2842.7905480000004</v>
      </c>
    </row>
    <row r="60" spans="1:53">
      <c r="A60" t="s">
        <v>102</v>
      </c>
      <c r="B60">
        <v>0</v>
      </c>
      <c r="C60">
        <v>0</v>
      </c>
      <c r="D60">
        <v>4.2</v>
      </c>
      <c r="E60">
        <v>0</v>
      </c>
      <c r="F60">
        <v>2.1720000000000002</v>
      </c>
      <c r="G60">
        <v>2.1720000000000002</v>
      </c>
      <c r="H60">
        <v>0</v>
      </c>
      <c r="I60">
        <v>0</v>
      </c>
      <c r="J60">
        <v>6.5759999999999996</v>
      </c>
      <c r="K60">
        <v>686.77995799999997</v>
      </c>
      <c r="L60">
        <v>653.15250000000003</v>
      </c>
      <c r="M60">
        <v>89</v>
      </c>
      <c r="N60">
        <v>118.125</v>
      </c>
      <c r="O60">
        <v>61.832813000000002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147.515624</v>
      </c>
      <c r="X60">
        <v>0</v>
      </c>
      <c r="Y60">
        <v>0</v>
      </c>
      <c r="Z60">
        <v>13.2</v>
      </c>
      <c r="AA60">
        <v>39.5</v>
      </c>
      <c r="AB60">
        <v>39.510120000000001</v>
      </c>
      <c r="AC60">
        <v>29.033519999999999</v>
      </c>
      <c r="AD60">
        <v>18.229800000000001</v>
      </c>
      <c r="AE60">
        <v>32.075000000000003</v>
      </c>
      <c r="AF60">
        <v>8.8740000000000006</v>
      </c>
      <c r="AG60">
        <v>19.651199999999999</v>
      </c>
      <c r="AH60">
        <v>37.880000000000003</v>
      </c>
      <c r="AI60">
        <v>0</v>
      </c>
      <c r="AJ60">
        <v>0</v>
      </c>
      <c r="AK60">
        <v>50.76</v>
      </c>
      <c r="AL60">
        <v>20.916</v>
      </c>
      <c r="AM60">
        <v>0</v>
      </c>
      <c r="AN60">
        <v>0.66954999999999998</v>
      </c>
      <c r="AO60">
        <v>5.156466</v>
      </c>
      <c r="AP60">
        <v>2.8182</v>
      </c>
      <c r="AQ60">
        <v>29.861999999999998</v>
      </c>
      <c r="AR60">
        <v>49.68</v>
      </c>
      <c r="AS60">
        <v>31.897382</v>
      </c>
      <c r="AT60">
        <v>9.2287999999999997</v>
      </c>
      <c r="AU60">
        <v>0</v>
      </c>
      <c r="AV60">
        <v>11.55</v>
      </c>
      <c r="AW60">
        <v>44.526000000000003</v>
      </c>
      <c r="AX60">
        <v>9.3160000000000007</v>
      </c>
      <c r="AY60">
        <v>0</v>
      </c>
      <c r="AZ60">
        <v>0</v>
      </c>
      <c r="BA60">
        <f t="shared" si="0"/>
        <v>2844.3705480000003</v>
      </c>
    </row>
    <row r="61" spans="1:53">
      <c r="A61" t="s">
        <v>103</v>
      </c>
      <c r="B61">
        <v>0</v>
      </c>
      <c r="C61">
        <v>0</v>
      </c>
      <c r="D61">
        <v>4.2</v>
      </c>
      <c r="E61">
        <v>0</v>
      </c>
      <c r="F61">
        <v>2.1720000000000002</v>
      </c>
      <c r="G61">
        <v>2.1720000000000002</v>
      </c>
      <c r="H61">
        <v>0</v>
      </c>
      <c r="I61">
        <v>0</v>
      </c>
      <c r="J61">
        <v>6.5759999999999996</v>
      </c>
      <c r="K61">
        <v>686.77995799999997</v>
      </c>
      <c r="L61">
        <v>653.15250000000003</v>
      </c>
      <c r="M61">
        <v>89</v>
      </c>
      <c r="N61">
        <v>118.125</v>
      </c>
      <c r="O61">
        <v>61.832813000000002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39.5</v>
      </c>
      <c r="AB61">
        <v>39.510120000000001</v>
      </c>
      <c r="AC61">
        <v>29.033519999999999</v>
      </c>
      <c r="AD61">
        <v>18.229800000000001</v>
      </c>
      <c r="AE61">
        <v>32.075000000000003</v>
      </c>
      <c r="AF61">
        <v>8.8740000000000006</v>
      </c>
      <c r="AG61">
        <v>19.651199999999999</v>
      </c>
      <c r="AH61">
        <v>37.880000000000003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0.66954999999999998</v>
      </c>
      <c r="AO61">
        <v>5.0994299999999999</v>
      </c>
      <c r="AP61">
        <v>7.3017000000000003</v>
      </c>
      <c r="AQ61">
        <v>29.861999999999998</v>
      </c>
      <c r="AR61">
        <v>49.68</v>
      </c>
      <c r="AS61">
        <v>31.897382</v>
      </c>
      <c r="AT61">
        <v>9.2287999999999997</v>
      </c>
      <c r="AU61">
        <v>0</v>
      </c>
      <c r="AV61">
        <v>11.55</v>
      </c>
      <c r="AW61">
        <v>44.526000000000003</v>
      </c>
      <c r="AX61">
        <v>9.8640000000000008</v>
      </c>
      <c r="AY61">
        <v>0</v>
      </c>
      <c r="AZ61">
        <v>0</v>
      </c>
      <c r="BA61">
        <f t="shared" si="0"/>
        <v>2856.642812000001</v>
      </c>
    </row>
    <row r="62" spans="1:53">
      <c r="A62" t="s">
        <v>104</v>
      </c>
      <c r="B62">
        <v>0</v>
      </c>
      <c r="C62">
        <v>0</v>
      </c>
      <c r="D62">
        <v>4.2</v>
      </c>
      <c r="E62">
        <v>0</v>
      </c>
      <c r="F62">
        <v>2.1720000000000002</v>
      </c>
      <c r="G62">
        <v>2.1720000000000002</v>
      </c>
      <c r="H62">
        <v>0</v>
      </c>
      <c r="I62">
        <v>0</v>
      </c>
      <c r="J62">
        <v>6.5759999999999996</v>
      </c>
      <c r="K62">
        <v>686.77995799999997</v>
      </c>
      <c r="L62">
        <v>653.15250000000003</v>
      </c>
      <c r="M62">
        <v>89</v>
      </c>
      <c r="N62">
        <v>118.125</v>
      </c>
      <c r="O62">
        <v>61.832813000000002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39.5</v>
      </c>
      <c r="AB62">
        <v>39.510120000000001</v>
      </c>
      <c r="AC62">
        <v>29.033519999999999</v>
      </c>
      <c r="AD62">
        <v>18.229800000000001</v>
      </c>
      <c r="AE62">
        <v>32.075000000000003</v>
      </c>
      <c r="AF62">
        <v>8.8740000000000006</v>
      </c>
      <c r="AG62">
        <v>19.651199999999999</v>
      </c>
      <c r="AH62">
        <v>37.880000000000003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0.66954999999999998</v>
      </c>
      <c r="AO62">
        <v>5.0994299999999999</v>
      </c>
      <c r="AP62">
        <v>7.3017000000000003</v>
      </c>
      <c r="AQ62">
        <v>29.861999999999998</v>
      </c>
      <c r="AR62">
        <v>49.68</v>
      </c>
      <c r="AS62">
        <v>31.897382</v>
      </c>
      <c r="AT62">
        <v>9.2287999999999997</v>
      </c>
      <c r="AU62">
        <v>0</v>
      </c>
      <c r="AV62">
        <v>11.55</v>
      </c>
      <c r="AW62">
        <v>44.526000000000003</v>
      </c>
      <c r="AX62">
        <v>9.8640000000000008</v>
      </c>
      <c r="AY62">
        <v>0</v>
      </c>
      <c r="AZ62">
        <v>0</v>
      </c>
      <c r="BA62">
        <f t="shared" si="0"/>
        <v>2856.642812000001</v>
      </c>
    </row>
    <row r="63" spans="1:53">
      <c r="A63" t="s">
        <v>105</v>
      </c>
      <c r="B63">
        <v>0</v>
      </c>
      <c r="C63">
        <v>0</v>
      </c>
      <c r="D63">
        <v>4.2</v>
      </c>
      <c r="E63">
        <v>0</v>
      </c>
      <c r="F63">
        <v>2.1720000000000002</v>
      </c>
      <c r="G63">
        <v>2.1720000000000002</v>
      </c>
      <c r="H63">
        <v>0</v>
      </c>
      <c r="I63">
        <v>0</v>
      </c>
      <c r="J63">
        <v>6.5759999999999996</v>
      </c>
      <c r="K63">
        <v>686.77995799999997</v>
      </c>
      <c r="L63">
        <v>653.15250000000003</v>
      </c>
      <c r="M63">
        <v>89</v>
      </c>
      <c r="N63">
        <v>118.125</v>
      </c>
      <c r="O63">
        <v>61.832813000000002</v>
      </c>
      <c r="P63">
        <v>125.58750000000001</v>
      </c>
      <c r="Q63">
        <v>10.278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39.5</v>
      </c>
      <c r="AB63">
        <v>39.510120000000001</v>
      </c>
      <c r="AC63">
        <v>29.033519999999999</v>
      </c>
      <c r="AD63">
        <v>18.229800000000001</v>
      </c>
      <c r="AE63">
        <v>32.075000000000003</v>
      </c>
      <c r="AF63">
        <v>8.8740000000000006</v>
      </c>
      <c r="AG63">
        <v>19.651199999999999</v>
      </c>
      <c r="AH63">
        <v>37.880000000000003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0.66954999999999998</v>
      </c>
      <c r="AO63">
        <v>5.0994299999999999</v>
      </c>
      <c r="AP63">
        <v>6.5331000000000001</v>
      </c>
      <c r="AQ63">
        <v>29.861999999999998</v>
      </c>
      <c r="AR63">
        <v>49.68</v>
      </c>
      <c r="AS63">
        <v>31.897382</v>
      </c>
      <c r="AT63">
        <v>9.2287999999999997</v>
      </c>
      <c r="AU63">
        <v>0</v>
      </c>
      <c r="AV63">
        <v>11.55</v>
      </c>
      <c r="AW63">
        <v>44.526000000000003</v>
      </c>
      <c r="AX63">
        <v>9.8640000000000008</v>
      </c>
      <c r="AY63">
        <v>0</v>
      </c>
      <c r="AZ63">
        <v>0</v>
      </c>
      <c r="BA63">
        <f t="shared" si="0"/>
        <v>2855.2404020000008</v>
      </c>
    </row>
    <row r="64" spans="1:53">
      <c r="A64" t="s">
        <v>106</v>
      </c>
      <c r="B64">
        <v>0</v>
      </c>
      <c r="C64">
        <v>0</v>
      </c>
      <c r="D64">
        <v>4.2</v>
      </c>
      <c r="E64">
        <v>0</v>
      </c>
      <c r="F64">
        <v>2.1720000000000002</v>
      </c>
      <c r="G64">
        <v>2.1720000000000002</v>
      </c>
      <c r="H64">
        <v>0</v>
      </c>
      <c r="I64">
        <v>0</v>
      </c>
      <c r="J64">
        <v>6.5759999999999996</v>
      </c>
      <c r="K64">
        <v>686.77995799999997</v>
      </c>
      <c r="L64">
        <v>653.15250000000003</v>
      </c>
      <c r="M64">
        <v>89</v>
      </c>
      <c r="N64">
        <v>118.125</v>
      </c>
      <c r="O64">
        <v>61.832813000000002</v>
      </c>
      <c r="P64">
        <v>125.58750000000001</v>
      </c>
      <c r="Q64">
        <v>10.278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39.510120000000001</v>
      </c>
      <c r="AC64">
        <v>29.033519999999999</v>
      </c>
      <c r="AD64">
        <v>18.229800000000001</v>
      </c>
      <c r="AE64">
        <v>32.075000000000003</v>
      </c>
      <c r="AF64">
        <v>8.8740000000000006</v>
      </c>
      <c r="AG64">
        <v>19.651199999999999</v>
      </c>
      <c r="AH64">
        <v>37.880000000000003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0.66954999999999998</v>
      </c>
      <c r="AO64">
        <v>5.0994299999999999</v>
      </c>
      <c r="AP64">
        <v>6.5331000000000001</v>
      </c>
      <c r="AQ64">
        <v>29.861999999999998</v>
      </c>
      <c r="AR64">
        <v>49.68</v>
      </c>
      <c r="AS64">
        <v>31.897382</v>
      </c>
      <c r="AT64">
        <v>9.2287999999999997</v>
      </c>
      <c r="AU64">
        <v>0</v>
      </c>
      <c r="AV64">
        <v>11.55</v>
      </c>
      <c r="AW64">
        <v>44.526000000000003</v>
      </c>
      <c r="AX64">
        <v>9.8640000000000008</v>
      </c>
      <c r="AY64">
        <v>0</v>
      </c>
      <c r="AZ64">
        <v>0</v>
      </c>
      <c r="BA64">
        <f t="shared" si="0"/>
        <v>2843.7854020000009</v>
      </c>
    </row>
    <row r="65" spans="1:53">
      <c r="A65" t="s">
        <v>107</v>
      </c>
      <c r="B65">
        <v>0</v>
      </c>
      <c r="C65">
        <v>0</v>
      </c>
      <c r="D65">
        <v>4.2</v>
      </c>
      <c r="E65">
        <v>0</v>
      </c>
      <c r="F65">
        <v>2.1720000000000002</v>
      </c>
      <c r="G65">
        <v>2.1720000000000002</v>
      </c>
      <c r="H65">
        <v>0</v>
      </c>
      <c r="I65">
        <v>0</v>
      </c>
      <c r="J65">
        <v>6.5759999999999996</v>
      </c>
      <c r="K65">
        <v>686.77995799999997</v>
      </c>
      <c r="L65">
        <v>653.15250000000003</v>
      </c>
      <c r="M65">
        <v>89</v>
      </c>
      <c r="N65">
        <v>118.125</v>
      </c>
      <c r="O65">
        <v>61.832813000000002</v>
      </c>
      <c r="P65">
        <v>125.58750000000001</v>
      </c>
      <c r="Q65">
        <v>10.278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24.885000000000002</v>
      </c>
      <c r="AB65">
        <v>39.510120000000001</v>
      </c>
      <c r="AC65">
        <v>29.033519999999999</v>
      </c>
      <c r="AD65">
        <v>18.229800000000001</v>
      </c>
      <c r="AE65">
        <v>32.075000000000003</v>
      </c>
      <c r="AF65">
        <v>8.8740000000000006</v>
      </c>
      <c r="AG65">
        <v>19.651199999999999</v>
      </c>
      <c r="AH65">
        <v>37.880000000000003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0.66954999999999998</v>
      </c>
      <c r="AO65">
        <v>5.0994299999999999</v>
      </c>
      <c r="AP65">
        <v>2.0495999999999999</v>
      </c>
      <c r="AQ65">
        <v>29.861999999999998</v>
      </c>
      <c r="AR65">
        <v>49.68</v>
      </c>
      <c r="AS65">
        <v>31.897382</v>
      </c>
      <c r="AT65">
        <v>9.2287999999999997</v>
      </c>
      <c r="AU65">
        <v>0</v>
      </c>
      <c r="AV65">
        <v>11.55</v>
      </c>
      <c r="AW65">
        <v>44.526000000000003</v>
      </c>
      <c r="AX65">
        <v>9.8640000000000008</v>
      </c>
      <c r="AY65">
        <v>0</v>
      </c>
      <c r="AZ65">
        <v>0</v>
      </c>
      <c r="BA65">
        <f t="shared" si="0"/>
        <v>2836.1419020000008</v>
      </c>
    </row>
    <row r="66" spans="1:53">
      <c r="A66" t="s">
        <v>108</v>
      </c>
      <c r="B66">
        <v>0</v>
      </c>
      <c r="C66">
        <v>0</v>
      </c>
      <c r="D66">
        <v>4.2</v>
      </c>
      <c r="E66">
        <v>0</v>
      </c>
      <c r="F66">
        <v>2.1720000000000002</v>
      </c>
      <c r="G66">
        <v>2.1720000000000002</v>
      </c>
      <c r="H66">
        <v>0</v>
      </c>
      <c r="I66">
        <v>0</v>
      </c>
      <c r="J66">
        <v>6.5759999999999996</v>
      </c>
      <c r="K66">
        <v>686.77995799999997</v>
      </c>
      <c r="L66">
        <v>653.15250000000003</v>
      </c>
      <c r="M66">
        <v>89</v>
      </c>
      <c r="N66">
        <v>118.125</v>
      </c>
      <c r="O66">
        <v>61.832813000000002</v>
      </c>
      <c r="P66">
        <v>125.58750000000001</v>
      </c>
      <c r="Q66">
        <v>10.278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24.885000000000002</v>
      </c>
      <c r="AB66">
        <v>27.992999999999999</v>
      </c>
      <c r="AC66">
        <v>19.35568</v>
      </c>
      <c r="AD66">
        <v>18.229800000000001</v>
      </c>
      <c r="AE66">
        <v>32.075000000000003</v>
      </c>
      <c r="AF66">
        <v>8.8740000000000006</v>
      </c>
      <c r="AG66">
        <v>19.651199999999999</v>
      </c>
      <c r="AH66">
        <v>37.880000000000003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0.66954999999999998</v>
      </c>
      <c r="AO66">
        <v>5.0994299999999999</v>
      </c>
      <c r="AP66">
        <v>2.0495999999999999</v>
      </c>
      <c r="AQ66">
        <v>29.861999999999998</v>
      </c>
      <c r="AR66">
        <v>49.68</v>
      </c>
      <c r="AS66">
        <v>31.897382</v>
      </c>
      <c r="AT66">
        <v>9.2287999999999997</v>
      </c>
      <c r="AU66">
        <v>0</v>
      </c>
      <c r="AV66">
        <v>11.55</v>
      </c>
      <c r="AW66">
        <v>44.526000000000003</v>
      </c>
      <c r="AX66">
        <v>9.8640000000000008</v>
      </c>
      <c r="AY66">
        <v>0</v>
      </c>
      <c r="AZ66">
        <v>0</v>
      </c>
      <c r="BA66">
        <f t="shared" si="0"/>
        <v>2814.9469420000009</v>
      </c>
    </row>
    <row r="67" spans="1:53">
      <c r="A67" t="s">
        <v>109</v>
      </c>
      <c r="B67">
        <v>0</v>
      </c>
      <c r="C67">
        <v>0</v>
      </c>
      <c r="D67">
        <v>4.2</v>
      </c>
      <c r="E67">
        <v>0</v>
      </c>
      <c r="F67">
        <v>2.1720000000000002</v>
      </c>
      <c r="G67">
        <v>2.1720000000000002</v>
      </c>
      <c r="H67">
        <v>0</v>
      </c>
      <c r="I67">
        <v>0</v>
      </c>
      <c r="J67">
        <v>3.2879999999999998</v>
      </c>
      <c r="K67">
        <v>686.77995799999997</v>
      </c>
      <c r="L67">
        <v>653.15250000000003</v>
      </c>
      <c r="M67">
        <v>89</v>
      </c>
      <c r="N67">
        <v>118.125</v>
      </c>
      <c r="O67">
        <v>61.832813000000002</v>
      </c>
      <c r="P67">
        <v>125.58750000000001</v>
      </c>
      <c r="Q67">
        <v>10.278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22.91</v>
      </c>
      <c r="AB67">
        <v>27.992999999999999</v>
      </c>
      <c r="AC67">
        <v>19.35568</v>
      </c>
      <c r="AD67">
        <v>18.229800000000001</v>
      </c>
      <c r="AE67">
        <v>32.075000000000003</v>
      </c>
      <c r="AF67">
        <v>17.748000000000001</v>
      </c>
      <c r="AG67">
        <v>19.651199999999999</v>
      </c>
      <c r="AH67">
        <v>40.247500000000002</v>
      </c>
      <c r="AI67">
        <v>0</v>
      </c>
      <c r="AJ67">
        <v>0</v>
      </c>
      <c r="AK67">
        <v>50.76</v>
      </c>
      <c r="AL67">
        <v>20.916</v>
      </c>
      <c r="AM67">
        <v>0</v>
      </c>
      <c r="AN67">
        <v>0.66954999999999998</v>
      </c>
      <c r="AO67">
        <v>5.0994299999999999</v>
      </c>
      <c r="AP67">
        <v>1.2809999999999999</v>
      </c>
      <c r="AQ67">
        <v>29.861999999999998</v>
      </c>
      <c r="AR67">
        <v>49.68</v>
      </c>
      <c r="AS67">
        <v>31.897382</v>
      </c>
      <c r="AT67">
        <v>9.2287999999999997</v>
      </c>
      <c r="AU67">
        <v>0</v>
      </c>
      <c r="AV67">
        <v>11.55</v>
      </c>
      <c r="AW67">
        <v>44.526000000000003</v>
      </c>
      <c r="AX67">
        <v>9.8640000000000008</v>
      </c>
      <c r="AY67">
        <v>0</v>
      </c>
      <c r="AZ67">
        <v>0</v>
      </c>
      <c r="BA67">
        <f t="shared" si="0"/>
        <v>2806.2128420000008</v>
      </c>
    </row>
    <row r="68" spans="1:53">
      <c r="A68" t="s">
        <v>110</v>
      </c>
      <c r="B68">
        <v>0</v>
      </c>
      <c r="C68">
        <v>0</v>
      </c>
      <c r="D68">
        <v>4.2</v>
      </c>
      <c r="E68">
        <v>0</v>
      </c>
      <c r="F68">
        <v>2.1720000000000002</v>
      </c>
      <c r="G68">
        <v>2.1720000000000002</v>
      </c>
      <c r="H68">
        <v>0</v>
      </c>
      <c r="I68">
        <v>0</v>
      </c>
      <c r="J68">
        <v>3.2879999999999998</v>
      </c>
      <c r="K68">
        <v>686.77995799999997</v>
      </c>
      <c r="L68">
        <v>653.15250000000003</v>
      </c>
      <c r="M68">
        <v>89</v>
      </c>
      <c r="N68">
        <v>118.125</v>
      </c>
      <c r="O68">
        <v>61.832813000000002</v>
      </c>
      <c r="P68">
        <v>125.58750000000001</v>
      </c>
      <c r="Q68">
        <v>10.278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12.64</v>
      </c>
      <c r="AB68">
        <v>27.992999999999999</v>
      </c>
      <c r="AC68">
        <v>19.35568</v>
      </c>
      <c r="AD68">
        <v>18.229800000000001</v>
      </c>
      <c r="AE68">
        <v>32.075000000000003</v>
      </c>
      <c r="AF68">
        <v>17.748000000000001</v>
      </c>
      <c r="AG68">
        <v>19.651199999999999</v>
      </c>
      <c r="AH68">
        <v>46.497700000000002</v>
      </c>
      <c r="AI68">
        <v>0</v>
      </c>
      <c r="AJ68">
        <v>0</v>
      </c>
      <c r="AK68">
        <v>50.76</v>
      </c>
      <c r="AL68">
        <v>20.916</v>
      </c>
      <c r="AM68">
        <v>0</v>
      </c>
      <c r="AN68">
        <v>0.66954999999999998</v>
      </c>
      <c r="AO68">
        <v>5.0994299999999999</v>
      </c>
      <c r="AP68">
        <v>1.2809999999999999</v>
      </c>
      <c r="AQ68">
        <v>29.861999999999998</v>
      </c>
      <c r="AR68">
        <v>49.68</v>
      </c>
      <c r="AS68">
        <v>31.897382</v>
      </c>
      <c r="AT68">
        <v>9.2287999999999997</v>
      </c>
      <c r="AU68">
        <v>0</v>
      </c>
      <c r="AV68">
        <v>11.55</v>
      </c>
      <c r="AW68">
        <v>44.526000000000003</v>
      </c>
      <c r="AX68">
        <v>9.8640000000000008</v>
      </c>
      <c r="AY68">
        <v>0</v>
      </c>
      <c r="AZ68">
        <v>0</v>
      </c>
      <c r="BA68">
        <f t="shared" ref="BA68:BA98" si="1">SUM(B68:AZ68)</f>
        <v>2802.1930420000008</v>
      </c>
    </row>
    <row r="69" spans="1:53">
      <c r="A69" t="s">
        <v>111</v>
      </c>
      <c r="B69">
        <v>0</v>
      </c>
      <c r="C69">
        <v>0</v>
      </c>
      <c r="D69">
        <v>4.2</v>
      </c>
      <c r="E69">
        <v>0</v>
      </c>
      <c r="F69">
        <v>2.1720000000000002</v>
      </c>
      <c r="G69">
        <v>2.1720000000000002</v>
      </c>
      <c r="H69">
        <v>0</v>
      </c>
      <c r="I69">
        <v>0</v>
      </c>
      <c r="J69">
        <v>3.2879999999999998</v>
      </c>
      <c r="K69">
        <v>686.77995799999997</v>
      </c>
      <c r="L69">
        <v>653.15250000000003</v>
      </c>
      <c r="M69">
        <v>89</v>
      </c>
      <c r="N69">
        <v>118.125</v>
      </c>
      <c r="O69">
        <v>61.832813000000002</v>
      </c>
      <c r="P69">
        <v>125.58750000000001</v>
      </c>
      <c r="Q69">
        <v>10.278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12.64</v>
      </c>
      <c r="AB69">
        <v>27.992999999999999</v>
      </c>
      <c r="AC69">
        <v>19.35568</v>
      </c>
      <c r="AD69">
        <v>18.229800000000001</v>
      </c>
      <c r="AE69">
        <v>32.075000000000003</v>
      </c>
      <c r="AF69">
        <v>17.748000000000001</v>
      </c>
      <c r="AG69">
        <v>19.651199999999999</v>
      </c>
      <c r="AH69">
        <v>46.497700000000002</v>
      </c>
      <c r="AI69">
        <v>3.1825000000000001</v>
      </c>
      <c r="AJ69">
        <v>0</v>
      </c>
      <c r="AK69">
        <v>50.76</v>
      </c>
      <c r="AL69">
        <v>20.916</v>
      </c>
      <c r="AM69">
        <v>0</v>
      </c>
      <c r="AN69">
        <v>0.66954999999999998</v>
      </c>
      <c r="AO69">
        <v>5.0994299999999999</v>
      </c>
      <c r="AP69">
        <v>1.2809999999999999</v>
      </c>
      <c r="AQ69">
        <v>29.861999999999998</v>
      </c>
      <c r="AR69">
        <v>49.68</v>
      </c>
      <c r="AS69">
        <v>31.897382</v>
      </c>
      <c r="AT69">
        <v>9.2287999999999997</v>
      </c>
      <c r="AU69">
        <v>0</v>
      </c>
      <c r="AV69">
        <v>11.55</v>
      </c>
      <c r="AW69">
        <v>44.526000000000003</v>
      </c>
      <c r="AX69">
        <v>9.8640000000000008</v>
      </c>
      <c r="AY69">
        <v>0</v>
      </c>
      <c r="AZ69">
        <v>0</v>
      </c>
      <c r="BA69">
        <f t="shared" si="1"/>
        <v>2805.3755420000007</v>
      </c>
    </row>
    <row r="70" spans="1:53">
      <c r="A70" t="s">
        <v>112</v>
      </c>
      <c r="B70">
        <v>0</v>
      </c>
      <c r="C70">
        <v>0</v>
      </c>
      <c r="D70">
        <v>4.2</v>
      </c>
      <c r="E70">
        <v>0</v>
      </c>
      <c r="F70">
        <v>2.1720000000000002</v>
      </c>
      <c r="G70">
        <v>2.1720000000000002</v>
      </c>
      <c r="H70">
        <v>0</v>
      </c>
      <c r="I70">
        <v>0</v>
      </c>
      <c r="J70">
        <v>3.2879999999999998</v>
      </c>
      <c r="K70">
        <v>686.77995799999997</v>
      </c>
      <c r="L70">
        <v>653.15250000000003</v>
      </c>
      <c r="M70">
        <v>89</v>
      </c>
      <c r="N70">
        <v>118.125</v>
      </c>
      <c r="O70">
        <v>61.832813000000002</v>
      </c>
      <c r="P70">
        <v>125.58750000000001</v>
      </c>
      <c r="Q70">
        <v>10.278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27.992999999999999</v>
      </c>
      <c r="AC70">
        <v>19.35568</v>
      </c>
      <c r="AD70">
        <v>18.229800000000001</v>
      </c>
      <c r="AE70">
        <v>32.075000000000003</v>
      </c>
      <c r="AF70">
        <v>17.748000000000001</v>
      </c>
      <c r="AG70">
        <v>19.651199999999999</v>
      </c>
      <c r="AH70">
        <v>46.497700000000002</v>
      </c>
      <c r="AI70">
        <v>3.1825000000000001</v>
      </c>
      <c r="AJ70">
        <v>0</v>
      </c>
      <c r="AK70">
        <v>50.76</v>
      </c>
      <c r="AL70">
        <v>20.916</v>
      </c>
      <c r="AM70">
        <v>5.2786799999999996</v>
      </c>
      <c r="AN70">
        <v>0.66954999999999998</v>
      </c>
      <c r="AO70">
        <v>5.0994299999999999</v>
      </c>
      <c r="AP70">
        <v>1.2809999999999999</v>
      </c>
      <c r="AQ70">
        <v>29.861999999999998</v>
      </c>
      <c r="AR70">
        <v>49.68</v>
      </c>
      <c r="AS70">
        <v>31.897382</v>
      </c>
      <c r="AT70">
        <v>9.2287999999999997</v>
      </c>
      <c r="AU70">
        <v>0</v>
      </c>
      <c r="AV70">
        <v>11.55</v>
      </c>
      <c r="AW70">
        <v>44.526000000000003</v>
      </c>
      <c r="AX70">
        <v>9.8640000000000008</v>
      </c>
      <c r="AY70">
        <v>0</v>
      </c>
      <c r="AZ70">
        <v>0</v>
      </c>
      <c r="BA70">
        <f t="shared" si="1"/>
        <v>2810.6542220000006</v>
      </c>
    </row>
    <row r="71" spans="1:53">
      <c r="A71" t="s">
        <v>113</v>
      </c>
      <c r="B71">
        <v>0</v>
      </c>
      <c r="C71">
        <v>0</v>
      </c>
      <c r="D71">
        <v>4.2</v>
      </c>
      <c r="E71">
        <v>0</v>
      </c>
      <c r="F71">
        <v>2.1720000000000002</v>
      </c>
      <c r="G71">
        <v>2.1720000000000002</v>
      </c>
      <c r="H71">
        <v>0</v>
      </c>
      <c r="I71">
        <v>0</v>
      </c>
      <c r="J71">
        <v>3.2879999999999998</v>
      </c>
      <c r="K71">
        <v>686.77995799999997</v>
      </c>
      <c r="L71">
        <v>653.15250000000003</v>
      </c>
      <c r="M71">
        <v>89</v>
      </c>
      <c r="N71">
        <v>118.125</v>
      </c>
      <c r="O71">
        <v>61.832813000000002</v>
      </c>
      <c r="P71">
        <v>125.58750000000001</v>
      </c>
      <c r="Q71">
        <v>10.278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27.992999999999999</v>
      </c>
      <c r="AC71">
        <v>19.35568</v>
      </c>
      <c r="AD71">
        <v>18.229800000000001</v>
      </c>
      <c r="AE71">
        <v>32.075000000000003</v>
      </c>
      <c r="AF71">
        <v>26.622</v>
      </c>
      <c r="AG71">
        <v>19.651199999999999</v>
      </c>
      <c r="AH71">
        <v>46.497700000000002</v>
      </c>
      <c r="AI71">
        <v>3.1825000000000001</v>
      </c>
      <c r="AJ71">
        <v>0</v>
      </c>
      <c r="AK71">
        <v>50.76</v>
      </c>
      <c r="AL71">
        <v>20.916</v>
      </c>
      <c r="AM71">
        <v>9.3309999999999995</v>
      </c>
      <c r="AN71">
        <v>0.66954999999999998</v>
      </c>
      <c r="AO71">
        <v>5.0994299999999999</v>
      </c>
      <c r="AP71">
        <v>1.2809999999999999</v>
      </c>
      <c r="AQ71">
        <v>29.861999999999998</v>
      </c>
      <c r="AR71">
        <v>49.68</v>
      </c>
      <c r="AS71">
        <v>31.897382</v>
      </c>
      <c r="AT71">
        <v>9.2287999999999997</v>
      </c>
      <c r="AU71">
        <v>0</v>
      </c>
      <c r="AV71">
        <v>11.55</v>
      </c>
      <c r="AW71">
        <v>44.526000000000003</v>
      </c>
      <c r="AX71">
        <v>9.8640000000000008</v>
      </c>
      <c r="AY71">
        <v>0</v>
      </c>
      <c r="AZ71">
        <v>0</v>
      </c>
      <c r="BA71">
        <f t="shared" si="1"/>
        <v>2823.5805420000006</v>
      </c>
    </row>
    <row r="72" spans="1:53">
      <c r="A72" t="s">
        <v>114</v>
      </c>
      <c r="B72">
        <v>0</v>
      </c>
      <c r="C72">
        <v>0</v>
      </c>
      <c r="D72">
        <v>4.2</v>
      </c>
      <c r="E72">
        <v>0</v>
      </c>
      <c r="F72">
        <v>2.1720000000000002</v>
      </c>
      <c r="G72">
        <v>2.1720000000000002</v>
      </c>
      <c r="H72">
        <v>0</v>
      </c>
      <c r="I72">
        <v>0</v>
      </c>
      <c r="J72">
        <v>3.2879999999999998</v>
      </c>
      <c r="K72">
        <v>686.77995799999997</v>
      </c>
      <c r="L72">
        <v>653.15250000000003</v>
      </c>
      <c r="M72">
        <v>89</v>
      </c>
      <c r="N72">
        <v>118.125</v>
      </c>
      <c r="O72">
        <v>61.832813000000002</v>
      </c>
      <c r="P72">
        <v>125.58750000000001</v>
      </c>
      <c r="Q72">
        <v>10.278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27.992999999999999</v>
      </c>
      <c r="AC72">
        <v>19.35568</v>
      </c>
      <c r="AD72">
        <v>18.229800000000001</v>
      </c>
      <c r="AE72">
        <v>43.622</v>
      </c>
      <c r="AF72">
        <v>26.622</v>
      </c>
      <c r="AG72">
        <v>19.651199999999999</v>
      </c>
      <c r="AH72">
        <v>46.497700000000002</v>
      </c>
      <c r="AI72">
        <v>3.1825000000000001</v>
      </c>
      <c r="AJ72">
        <v>0</v>
      </c>
      <c r="AK72">
        <v>50.76</v>
      </c>
      <c r="AL72">
        <v>20.916</v>
      </c>
      <c r="AM72">
        <v>9.3309999999999995</v>
      </c>
      <c r="AN72">
        <v>0.66954999999999998</v>
      </c>
      <c r="AO72">
        <v>5.0994299999999999</v>
      </c>
      <c r="AP72">
        <v>1.2809999999999999</v>
      </c>
      <c r="AQ72">
        <v>29.861999999999998</v>
      </c>
      <c r="AR72">
        <v>49.68</v>
      </c>
      <c r="AS72">
        <v>31.897382</v>
      </c>
      <c r="AT72">
        <v>9.2287999999999997</v>
      </c>
      <c r="AU72">
        <v>0</v>
      </c>
      <c r="AV72">
        <v>11.55</v>
      </c>
      <c r="AW72">
        <v>44.526000000000003</v>
      </c>
      <c r="AX72">
        <v>9.8640000000000008</v>
      </c>
      <c r="AY72">
        <v>0</v>
      </c>
      <c r="AZ72">
        <v>0</v>
      </c>
      <c r="BA72">
        <f t="shared" si="1"/>
        <v>2835.1275420000006</v>
      </c>
    </row>
    <row r="73" spans="1:53">
      <c r="A73" t="s">
        <v>115</v>
      </c>
      <c r="B73">
        <v>0</v>
      </c>
      <c r="C73">
        <v>0</v>
      </c>
      <c r="D73">
        <v>4.2</v>
      </c>
      <c r="E73">
        <v>0</v>
      </c>
      <c r="F73">
        <v>2.1720000000000002</v>
      </c>
      <c r="G73">
        <v>2.1720000000000002</v>
      </c>
      <c r="H73">
        <v>0</v>
      </c>
      <c r="I73">
        <v>0</v>
      </c>
      <c r="J73">
        <v>3.2879999999999998</v>
      </c>
      <c r="K73">
        <v>686.77995799999997</v>
      </c>
      <c r="L73">
        <v>653.15250000000003</v>
      </c>
      <c r="M73">
        <v>89</v>
      </c>
      <c r="N73">
        <v>118.125</v>
      </c>
      <c r="O73">
        <v>60.01905</v>
      </c>
      <c r="P73">
        <v>125.58750000000001</v>
      </c>
      <c r="Q73">
        <v>10.278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27.992999999999999</v>
      </c>
      <c r="AC73">
        <v>19.35568</v>
      </c>
      <c r="AD73">
        <v>18.229800000000001</v>
      </c>
      <c r="AE73">
        <v>43.622</v>
      </c>
      <c r="AF73">
        <v>26.622</v>
      </c>
      <c r="AG73">
        <v>19.651199999999999</v>
      </c>
      <c r="AH73">
        <v>46.497700000000002</v>
      </c>
      <c r="AI73">
        <v>3.1825000000000001</v>
      </c>
      <c r="AJ73">
        <v>0</v>
      </c>
      <c r="AK73">
        <v>50.76</v>
      </c>
      <c r="AL73">
        <v>20.916</v>
      </c>
      <c r="AM73">
        <v>10.397399999999999</v>
      </c>
      <c r="AN73">
        <v>0.66954999999999998</v>
      </c>
      <c r="AO73">
        <v>5.0994299999999999</v>
      </c>
      <c r="AP73">
        <v>1.2809999999999999</v>
      </c>
      <c r="AQ73">
        <v>29.861999999999998</v>
      </c>
      <c r="AR73">
        <v>50.783999999999999</v>
      </c>
      <c r="AS73">
        <v>31.897382</v>
      </c>
      <c r="AT73">
        <v>9.2287999999999997</v>
      </c>
      <c r="AU73">
        <v>0</v>
      </c>
      <c r="AV73">
        <v>11.55</v>
      </c>
      <c r="AW73">
        <v>44.526000000000003</v>
      </c>
      <c r="AX73">
        <v>9.8640000000000008</v>
      </c>
      <c r="AY73">
        <v>0</v>
      </c>
      <c r="AZ73">
        <v>0</v>
      </c>
      <c r="BA73">
        <f t="shared" si="1"/>
        <v>2835.4841790000009</v>
      </c>
    </row>
    <row r="74" spans="1:53">
      <c r="A74" t="s">
        <v>116</v>
      </c>
      <c r="B74">
        <v>0</v>
      </c>
      <c r="C74">
        <v>0</v>
      </c>
      <c r="D74">
        <v>4.2</v>
      </c>
      <c r="E74">
        <v>0</v>
      </c>
      <c r="F74">
        <v>2.1720000000000002</v>
      </c>
      <c r="G74">
        <v>2.1720000000000002</v>
      </c>
      <c r="H74">
        <v>0</v>
      </c>
      <c r="I74">
        <v>0</v>
      </c>
      <c r="J74">
        <v>3.2879999999999998</v>
      </c>
      <c r="K74">
        <v>686.77995799999997</v>
      </c>
      <c r="L74">
        <v>653.15250000000003</v>
      </c>
      <c r="M74">
        <v>89</v>
      </c>
      <c r="N74">
        <v>118.125</v>
      </c>
      <c r="O74">
        <v>60.01905</v>
      </c>
      <c r="P74">
        <v>125.58750000000001</v>
      </c>
      <c r="Q74">
        <v>10.278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27.992999999999999</v>
      </c>
      <c r="AC74">
        <v>19.35568</v>
      </c>
      <c r="AD74">
        <v>18.229800000000001</v>
      </c>
      <c r="AE74">
        <v>43.622</v>
      </c>
      <c r="AF74">
        <v>26.622</v>
      </c>
      <c r="AG74">
        <v>19.651199999999999</v>
      </c>
      <c r="AH74">
        <v>46.497700000000002</v>
      </c>
      <c r="AI74">
        <v>3.1825000000000001</v>
      </c>
      <c r="AJ74">
        <v>0</v>
      </c>
      <c r="AK74">
        <v>50.76</v>
      </c>
      <c r="AL74">
        <v>34.86</v>
      </c>
      <c r="AM74">
        <v>10.557359999999999</v>
      </c>
      <c r="AN74">
        <v>0.66954999999999998</v>
      </c>
      <c r="AO74">
        <v>5.0994299999999999</v>
      </c>
      <c r="AP74">
        <v>1.2809999999999999</v>
      </c>
      <c r="AQ74">
        <v>29.861999999999998</v>
      </c>
      <c r="AR74">
        <v>50.783999999999999</v>
      </c>
      <c r="AS74">
        <v>31.897382</v>
      </c>
      <c r="AT74">
        <v>9.2287999999999997</v>
      </c>
      <c r="AU74">
        <v>0</v>
      </c>
      <c r="AV74">
        <v>11.55</v>
      </c>
      <c r="AW74">
        <v>44.526000000000003</v>
      </c>
      <c r="AX74">
        <v>9.8640000000000008</v>
      </c>
      <c r="AY74">
        <v>0</v>
      </c>
      <c r="AZ74">
        <v>0</v>
      </c>
      <c r="BA74">
        <f t="shared" si="1"/>
        <v>2849.5881390000009</v>
      </c>
    </row>
    <row r="75" spans="1:53">
      <c r="A75" t="s">
        <v>117</v>
      </c>
      <c r="B75">
        <v>0</v>
      </c>
      <c r="C75">
        <v>0</v>
      </c>
      <c r="D75">
        <v>4.2</v>
      </c>
      <c r="E75">
        <v>0</v>
      </c>
      <c r="F75">
        <v>2.1720000000000002</v>
      </c>
      <c r="G75">
        <v>2.1720000000000002</v>
      </c>
      <c r="H75">
        <v>0</v>
      </c>
      <c r="I75">
        <v>0</v>
      </c>
      <c r="J75">
        <v>3.2879999999999998</v>
      </c>
      <c r="K75">
        <v>686.77995799999997</v>
      </c>
      <c r="L75">
        <v>653.15250000000003</v>
      </c>
      <c r="M75">
        <v>89</v>
      </c>
      <c r="N75">
        <v>118.125</v>
      </c>
      <c r="O75">
        <v>60.01905</v>
      </c>
      <c r="P75">
        <v>125.58750000000001</v>
      </c>
      <c r="Q75">
        <v>10.278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27.992999999999999</v>
      </c>
      <c r="AC75">
        <v>19.35568</v>
      </c>
      <c r="AD75">
        <v>18.229800000000001</v>
      </c>
      <c r="AE75">
        <v>43.622</v>
      </c>
      <c r="AF75">
        <v>26.622</v>
      </c>
      <c r="AG75">
        <v>19.651199999999999</v>
      </c>
      <c r="AH75">
        <v>66.290000000000006</v>
      </c>
      <c r="AI75">
        <v>3.1825000000000001</v>
      </c>
      <c r="AJ75">
        <v>0</v>
      </c>
      <c r="AK75">
        <v>50.76</v>
      </c>
      <c r="AL75">
        <v>80.177999999999997</v>
      </c>
      <c r="AM75">
        <v>10.557359999999999</v>
      </c>
      <c r="AN75">
        <v>0.66954999999999998</v>
      </c>
      <c r="AO75">
        <v>5.0994299999999999</v>
      </c>
      <c r="AP75">
        <v>1.1529</v>
      </c>
      <c r="AQ75">
        <v>29.861999999999998</v>
      </c>
      <c r="AR75">
        <v>50.783999999999999</v>
      </c>
      <c r="AS75">
        <v>31.897382</v>
      </c>
      <c r="AT75">
        <v>9.2287999999999997</v>
      </c>
      <c r="AU75">
        <v>0</v>
      </c>
      <c r="AV75">
        <v>11.55</v>
      </c>
      <c r="AW75">
        <v>44.526000000000003</v>
      </c>
      <c r="AX75">
        <v>9.8640000000000008</v>
      </c>
      <c r="AY75">
        <v>0</v>
      </c>
      <c r="AZ75">
        <v>0</v>
      </c>
      <c r="BA75">
        <f t="shared" si="1"/>
        <v>2915.9133390000011</v>
      </c>
    </row>
    <row r="76" spans="1:53">
      <c r="A76" t="s">
        <v>118</v>
      </c>
      <c r="B76">
        <v>0</v>
      </c>
      <c r="C76">
        <v>0</v>
      </c>
      <c r="D76">
        <v>4.2</v>
      </c>
      <c r="E76">
        <v>0</v>
      </c>
      <c r="F76">
        <v>2.1720000000000002</v>
      </c>
      <c r="G76">
        <v>2.1720000000000002</v>
      </c>
      <c r="H76">
        <v>0</v>
      </c>
      <c r="I76">
        <v>0</v>
      </c>
      <c r="J76">
        <v>3.2879999999999998</v>
      </c>
      <c r="K76">
        <v>686.77995799999997</v>
      </c>
      <c r="L76">
        <v>653.15250000000003</v>
      </c>
      <c r="M76">
        <v>89</v>
      </c>
      <c r="N76">
        <v>118.125</v>
      </c>
      <c r="O76">
        <v>60.01905</v>
      </c>
      <c r="P76">
        <v>125.58750000000001</v>
      </c>
      <c r="Q76">
        <v>10.278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27.992999999999999</v>
      </c>
      <c r="AC76">
        <v>19.35568</v>
      </c>
      <c r="AD76">
        <v>18.229800000000001</v>
      </c>
      <c r="AE76">
        <v>43.622</v>
      </c>
      <c r="AF76">
        <v>26.622</v>
      </c>
      <c r="AG76">
        <v>19.651199999999999</v>
      </c>
      <c r="AH76">
        <v>70.172700000000006</v>
      </c>
      <c r="AI76">
        <v>3.1825000000000001</v>
      </c>
      <c r="AJ76">
        <v>0</v>
      </c>
      <c r="AK76">
        <v>50.76</v>
      </c>
      <c r="AL76">
        <v>80.177999999999997</v>
      </c>
      <c r="AM76">
        <v>10.557359999999999</v>
      </c>
      <c r="AN76">
        <v>0.66954999999999998</v>
      </c>
      <c r="AO76">
        <v>5.0994299999999999</v>
      </c>
      <c r="AP76">
        <v>1.1529</v>
      </c>
      <c r="AQ76">
        <v>29.861999999999998</v>
      </c>
      <c r="AR76">
        <v>50.783999999999999</v>
      </c>
      <c r="AS76">
        <v>31.897382</v>
      </c>
      <c r="AT76">
        <v>9.2287999999999997</v>
      </c>
      <c r="AU76">
        <v>0</v>
      </c>
      <c r="AV76">
        <v>11.55</v>
      </c>
      <c r="AW76">
        <v>44.526000000000003</v>
      </c>
      <c r="AX76">
        <v>9.8640000000000008</v>
      </c>
      <c r="AY76">
        <v>0</v>
      </c>
      <c r="AZ76">
        <v>0</v>
      </c>
      <c r="BA76">
        <f t="shared" si="1"/>
        <v>2931.0930390000012</v>
      </c>
    </row>
    <row r="77" spans="1:53">
      <c r="A77" t="s">
        <v>119</v>
      </c>
      <c r="B77">
        <v>0</v>
      </c>
      <c r="C77">
        <v>0</v>
      </c>
      <c r="D77">
        <v>10.5</v>
      </c>
      <c r="E77">
        <v>0</v>
      </c>
      <c r="F77">
        <v>2.1720000000000002</v>
      </c>
      <c r="G77">
        <v>2.1720000000000002</v>
      </c>
      <c r="H77">
        <v>0</v>
      </c>
      <c r="I77">
        <v>0</v>
      </c>
      <c r="J77">
        <v>3.2879999999999998</v>
      </c>
      <c r="K77">
        <v>686.77995799999997</v>
      </c>
      <c r="L77">
        <v>653.15250000000003</v>
      </c>
      <c r="M77">
        <v>92</v>
      </c>
      <c r="N77">
        <v>118.125</v>
      </c>
      <c r="O77">
        <v>60.01905</v>
      </c>
      <c r="P77">
        <v>125.58750000000001</v>
      </c>
      <c r="Q77">
        <v>10.278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27.992999999999999</v>
      </c>
      <c r="AC77">
        <v>19.35568</v>
      </c>
      <c r="AD77">
        <v>27.3447</v>
      </c>
      <c r="AE77">
        <v>49.1389</v>
      </c>
      <c r="AF77">
        <v>26.622</v>
      </c>
      <c r="AG77">
        <v>19.651199999999999</v>
      </c>
      <c r="AH77">
        <v>93.563599999999994</v>
      </c>
      <c r="AI77">
        <v>5.0919999999999996</v>
      </c>
      <c r="AJ77">
        <v>0</v>
      </c>
      <c r="AK77">
        <v>50.76</v>
      </c>
      <c r="AL77">
        <v>80.177999999999997</v>
      </c>
      <c r="AM77">
        <v>10.557359999999999</v>
      </c>
      <c r="AN77">
        <v>0.66954999999999998</v>
      </c>
      <c r="AO77">
        <v>5.0994299999999999</v>
      </c>
      <c r="AP77">
        <v>6.2769000000000004</v>
      </c>
      <c r="AQ77">
        <v>29.861999999999998</v>
      </c>
      <c r="AR77">
        <v>50.783999999999999</v>
      </c>
      <c r="AS77">
        <v>31.897382</v>
      </c>
      <c r="AT77">
        <v>9.2287999999999997</v>
      </c>
      <c r="AU77">
        <v>0</v>
      </c>
      <c r="AV77">
        <v>5.25</v>
      </c>
      <c r="AW77">
        <v>44.526000000000003</v>
      </c>
      <c r="AX77">
        <v>9.8640000000000008</v>
      </c>
      <c r="AY77">
        <v>0</v>
      </c>
      <c r="AZ77">
        <v>0</v>
      </c>
      <c r="BA77">
        <f t="shared" si="1"/>
        <v>2981.9142390000006</v>
      </c>
    </row>
    <row r="78" spans="1:53">
      <c r="A78" t="s">
        <v>120</v>
      </c>
      <c r="B78">
        <v>0</v>
      </c>
      <c r="C78">
        <v>0</v>
      </c>
      <c r="D78">
        <v>10.5</v>
      </c>
      <c r="E78">
        <v>0</v>
      </c>
      <c r="F78">
        <v>2.1720000000000002</v>
      </c>
      <c r="G78">
        <v>2.1720000000000002</v>
      </c>
      <c r="H78">
        <v>0</v>
      </c>
      <c r="I78">
        <v>0</v>
      </c>
      <c r="J78">
        <v>3.2879999999999998</v>
      </c>
      <c r="K78">
        <v>686.77995799999997</v>
      </c>
      <c r="L78">
        <v>653.15250000000003</v>
      </c>
      <c r="M78">
        <v>92</v>
      </c>
      <c r="N78">
        <v>118.125</v>
      </c>
      <c r="O78">
        <v>60.01905</v>
      </c>
      <c r="P78">
        <v>125.58750000000001</v>
      </c>
      <c r="Q78">
        <v>10.278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28.651499999999999</v>
      </c>
      <c r="AD78">
        <v>36.459600000000002</v>
      </c>
      <c r="AE78">
        <v>49.436556000000003</v>
      </c>
      <c r="AF78">
        <v>26.622</v>
      </c>
      <c r="AG78">
        <v>19.651199999999999</v>
      </c>
      <c r="AH78">
        <v>116.9545</v>
      </c>
      <c r="AI78">
        <v>7.6379999999999999</v>
      </c>
      <c r="AJ78">
        <v>0</v>
      </c>
      <c r="AK78">
        <v>50.76</v>
      </c>
      <c r="AL78">
        <v>80.177999999999997</v>
      </c>
      <c r="AM78">
        <v>15.836040000000001</v>
      </c>
      <c r="AN78">
        <v>0.66954999999999998</v>
      </c>
      <c r="AO78">
        <v>5.0994299999999999</v>
      </c>
      <c r="AP78">
        <v>6.2769000000000004</v>
      </c>
      <c r="AQ78">
        <v>29.861999999999998</v>
      </c>
      <c r="AR78">
        <v>50.783999999999999</v>
      </c>
      <c r="AS78">
        <v>31.897382</v>
      </c>
      <c r="AT78">
        <v>9.2287999999999997</v>
      </c>
      <c r="AU78">
        <v>0</v>
      </c>
      <c r="AV78">
        <v>5.25</v>
      </c>
      <c r="AW78">
        <v>44.526000000000003</v>
      </c>
      <c r="AX78">
        <v>9.8640000000000008</v>
      </c>
      <c r="AY78">
        <v>0</v>
      </c>
      <c r="AZ78">
        <v>0</v>
      </c>
      <c r="BA78">
        <f t="shared" si="1"/>
        <v>3059.7841150000004</v>
      </c>
    </row>
    <row r="79" spans="1:53">
      <c r="A79" t="s">
        <v>121</v>
      </c>
      <c r="B79">
        <v>0</v>
      </c>
      <c r="C79">
        <v>0</v>
      </c>
      <c r="D79">
        <v>10.5</v>
      </c>
      <c r="E79">
        <v>0</v>
      </c>
      <c r="F79">
        <v>2.1720000000000002</v>
      </c>
      <c r="G79">
        <v>2.1720000000000002</v>
      </c>
      <c r="H79">
        <v>0</v>
      </c>
      <c r="I79">
        <v>0</v>
      </c>
      <c r="J79">
        <v>3.2879999999999998</v>
      </c>
      <c r="K79">
        <v>686.77995799999997</v>
      </c>
      <c r="L79">
        <v>653.15250000000003</v>
      </c>
      <c r="M79">
        <v>92</v>
      </c>
      <c r="N79">
        <v>118.125</v>
      </c>
      <c r="O79">
        <v>60.01905</v>
      </c>
      <c r="P79">
        <v>125.58750000000001</v>
      </c>
      <c r="Q79">
        <v>10.278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19.651199999999999</v>
      </c>
      <c r="AH79">
        <v>140.34540000000001</v>
      </c>
      <c r="AI79">
        <v>49.646999999999998</v>
      </c>
      <c r="AJ79">
        <v>0</v>
      </c>
      <c r="AK79">
        <v>50.76</v>
      </c>
      <c r="AL79">
        <v>80.177999999999997</v>
      </c>
      <c r="AM79">
        <v>15.836040000000001</v>
      </c>
      <c r="AN79">
        <v>0.66954999999999998</v>
      </c>
      <c r="AO79">
        <v>4.6654859999999996</v>
      </c>
      <c r="AP79">
        <v>6.2769000000000004</v>
      </c>
      <c r="AQ79">
        <v>29.861999999999998</v>
      </c>
      <c r="AR79">
        <v>50.783999999999999</v>
      </c>
      <c r="AS79">
        <v>31.897382</v>
      </c>
      <c r="AT79">
        <v>9.8879999999999999</v>
      </c>
      <c r="AU79">
        <v>0</v>
      </c>
      <c r="AV79">
        <v>5.25</v>
      </c>
      <c r="AW79">
        <v>44.526000000000003</v>
      </c>
      <c r="AX79">
        <v>9.8640000000000008</v>
      </c>
      <c r="AY79">
        <v>0</v>
      </c>
      <c r="AZ79">
        <v>0</v>
      </c>
      <c r="BA79">
        <f t="shared" si="1"/>
        <v>3139.5604590000007</v>
      </c>
    </row>
    <row r="80" spans="1:53">
      <c r="A80" t="s">
        <v>122</v>
      </c>
      <c r="B80">
        <v>0</v>
      </c>
      <c r="C80">
        <v>0</v>
      </c>
      <c r="D80">
        <v>10.5</v>
      </c>
      <c r="E80">
        <v>0</v>
      </c>
      <c r="F80">
        <v>2.1720000000000002</v>
      </c>
      <c r="G80">
        <v>2.1720000000000002</v>
      </c>
      <c r="H80">
        <v>0</v>
      </c>
      <c r="I80">
        <v>0</v>
      </c>
      <c r="J80">
        <v>3.2879999999999998</v>
      </c>
      <c r="K80">
        <v>686.77995799999997</v>
      </c>
      <c r="L80">
        <v>653.15250000000003</v>
      </c>
      <c r="M80">
        <v>92</v>
      </c>
      <c r="N80">
        <v>118.125</v>
      </c>
      <c r="O80">
        <v>60.01905</v>
      </c>
      <c r="P80">
        <v>125.58750000000001</v>
      </c>
      <c r="Q80">
        <v>10.278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19.651199999999999</v>
      </c>
      <c r="AH80">
        <v>140.34540000000001</v>
      </c>
      <c r="AI80">
        <v>49.646999999999998</v>
      </c>
      <c r="AJ80">
        <v>0</v>
      </c>
      <c r="AK80">
        <v>50.76</v>
      </c>
      <c r="AL80">
        <v>34.86</v>
      </c>
      <c r="AM80">
        <v>15.836040000000001</v>
      </c>
      <c r="AN80">
        <v>0.66954999999999998</v>
      </c>
      <c r="AO80">
        <v>4.6654859999999996</v>
      </c>
      <c r="AP80">
        <v>6.2769000000000004</v>
      </c>
      <c r="AQ80">
        <v>29.861999999999998</v>
      </c>
      <c r="AR80">
        <v>50.783999999999999</v>
      </c>
      <c r="AS80">
        <v>31.897382</v>
      </c>
      <c r="AT80">
        <v>10.712</v>
      </c>
      <c r="AU80">
        <v>0</v>
      </c>
      <c r="AV80">
        <v>5.25</v>
      </c>
      <c r="AW80">
        <v>44.526000000000003</v>
      </c>
      <c r="AX80">
        <v>9.8640000000000008</v>
      </c>
      <c r="AY80">
        <v>0</v>
      </c>
      <c r="AZ80">
        <v>0</v>
      </c>
      <c r="BA80">
        <f t="shared" si="1"/>
        <v>3095.066459000001</v>
      </c>
    </row>
    <row r="81" spans="1:53">
      <c r="A81" t="s">
        <v>123</v>
      </c>
      <c r="B81">
        <v>0</v>
      </c>
      <c r="C81">
        <v>0</v>
      </c>
      <c r="D81">
        <v>10.5</v>
      </c>
      <c r="E81">
        <v>0</v>
      </c>
      <c r="F81">
        <v>0</v>
      </c>
      <c r="G81">
        <v>0</v>
      </c>
      <c r="H81">
        <v>0</v>
      </c>
      <c r="I81">
        <v>0</v>
      </c>
      <c r="J81">
        <v>3.2879999999999998</v>
      </c>
      <c r="K81">
        <v>686.77995799999997</v>
      </c>
      <c r="L81">
        <v>653.15250000000003</v>
      </c>
      <c r="M81">
        <v>92</v>
      </c>
      <c r="N81">
        <v>118.125</v>
      </c>
      <c r="O81">
        <v>60.678600000000003</v>
      </c>
      <c r="P81">
        <v>125.58750000000001</v>
      </c>
      <c r="Q81">
        <v>10.278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19.651199999999999</v>
      </c>
      <c r="AH81">
        <v>140.34540000000001</v>
      </c>
      <c r="AI81">
        <v>49.646999999999998</v>
      </c>
      <c r="AJ81">
        <v>0</v>
      </c>
      <c r="AK81">
        <v>50.76</v>
      </c>
      <c r="AL81">
        <v>20.916</v>
      </c>
      <c r="AM81">
        <v>15.836040000000001</v>
      </c>
      <c r="AN81">
        <v>0.66954999999999998</v>
      </c>
      <c r="AO81">
        <v>4.073664</v>
      </c>
      <c r="AP81">
        <v>1.5371999999999999</v>
      </c>
      <c r="AQ81">
        <v>29.861999999999998</v>
      </c>
      <c r="AR81">
        <v>50.783999999999999</v>
      </c>
      <c r="AS81">
        <v>31.897382</v>
      </c>
      <c r="AT81">
        <v>11.23936</v>
      </c>
      <c r="AU81">
        <v>0</v>
      </c>
      <c r="AV81">
        <v>5.25</v>
      </c>
      <c r="AW81">
        <v>44.526000000000003</v>
      </c>
      <c r="AX81">
        <v>9.8640000000000008</v>
      </c>
      <c r="AY81">
        <v>0</v>
      </c>
      <c r="AZ81">
        <v>0</v>
      </c>
      <c r="BA81">
        <f t="shared" si="1"/>
        <v>3072.6338470000014</v>
      </c>
    </row>
    <row r="82" spans="1:53">
      <c r="A82" t="s">
        <v>124</v>
      </c>
      <c r="B82">
        <v>0</v>
      </c>
      <c r="C82">
        <v>0</v>
      </c>
      <c r="D82">
        <v>10.5</v>
      </c>
      <c r="E82">
        <v>0</v>
      </c>
      <c r="F82">
        <v>0</v>
      </c>
      <c r="G82">
        <v>0</v>
      </c>
      <c r="H82">
        <v>0</v>
      </c>
      <c r="I82">
        <v>0</v>
      </c>
      <c r="J82">
        <v>3.2879999999999998</v>
      </c>
      <c r="K82">
        <v>686.77995799999997</v>
      </c>
      <c r="L82">
        <v>653.15250000000003</v>
      </c>
      <c r="M82">
        <v>92</v>
      </c>
      <c r="N82">
        <v>118.125</v>
      </c>
      <c r="O82">
        <v>60.678600000000003</v>
      </c>
      <c r="P82">
        <v>125.58750000000001</v>
      </c>
      <c r="Q82">
        <v>10.278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19.651199999999999</v>
      </c>
      <c r="AH82">
        <v>140.34540000000001</v>
      </c>
      <c r="AI82">
        <v>49.646999999999998</v>
      </c>
      <c r="AJ82">
        <v>0</v>
      </c>
      <c r="AK82">
        <v>50.76</v>
      </c>
      <c r="AL82">
        <v>20.916</v>
      </c>
      <c r="AM82">
        <v>15.836040000000001</v>
      </c>
      <c r="AN82">
        <v>0.66954999999999998</v>
      </c>
      <c r="AO82">
        <v>4.073664</v>
      </c>
      <c r="AP82">
        <v>1.5371999999999999</v>
      </c>
      <c r="AQ82">
        <v>29.861999999999998</v>
      </c>
      <c r="AR82">
        <v>50.783999999999999</v>
      </c>
      <c r="AS82">
        <v>31.897382</v>
      </c>
      <c r="AT82">
        <v>11.23936</v>
      </c>
      <c r="AU82">
        <v>0</v>
      </c>
      <c r="AV82">
        <v>3.15</v>
      </c>
      <c r="AW82">
        <v>44.526000000000003</v>
      </c>
      <c r="AX82">
        <v>9.8640000000000008</v>
      </c>
      <c r="AY82">
        <v>0</v>
      </c>
      <c r="AZ82">
        <v>0</v>
      </c>
      <c r="BA82">
        <f t="shared" si="1"/>
        <v>3070.5338470000015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3.2879999999999998</v>
      </c>
      <c r="K83">
        <v>686.77995799999997</v>
      </c>
      <c r="L83">
        <v>653.15250000000003</v>
      </c>
      <c r="M83">
        <v>92</v>
      </c>
      <c r="N83">
        <v>118.125</v>
      </c>
      <c r="O83">
        <v>60.678600000000003</v>
      </c>
      <c r="P83">
        <v>125.58750000000001</v>
      </c>
      <c r="Q83">
        <v>10.278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19.651199999999999</v>
      </c>
      <c r="AH83">
        <v>140.34540000000001</v>
      </c>
      <c r="AI83">
        <v>49.646999999999998</v>
      </c>
      <c r="AJ83">
        <v>0</v>
      </c>
      <c r="AK83">
        <v>50.76</v>
      </c>
      <c r="AL83">
        <v>20.916</v>
      </c>
      <c r="AM83">
        <v>15.836040000000001</v>
      </c>
      <c r="AN83">
        <v>0.66954999999999998</v>
      </c>
      <c r="AO83">
        <v>4.2923999999999998</v>
      </c>
      <c r="AP83">
        <v>1.5371999999999999</v>
      </c>
      <c r="AQ83">
        <v>29.861999999999998</v>
      </c>
      <c r="AR83">
        <v>50.783999999999999</v>
      </c>
      <c r="AS83">
        <v>31.897382</v>
      </c>
      <c r="AT83">
        <v>11.23936</v>
      </c>
      <c r="AU83">
        <v>0</v>
      </c>
      <c r="AV83">
        <v>8.4</v>
      </c>
      <c r="AW83">
        <v>38.01</v>
      </c>
      <c r="AX83">
        <v>9.8640000000000008</v>
      </c>
      <c r="AY83">
        <v>0</v>
      </c>
      <c r="AZ83">
        <v>0</v>
      </c>
      <c r="BA83">
        <f t="shared" si="1"/>
        <v>3058.9865830000017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3.2879999999999998</v>
      </c>
      <c r="K84">
        <v>686.77995799999997</v>
      </c>
      <c r="L84">
        <v>653.15250000000003</v>
      </c>
      <c r="M84">
        <v>92</v>
      </c>
      <c r="N84">
        <v>118.125</v>
      </c>
      <c r="O84">
        <v>60.678600000000003</v>
      </c>
      <c r="P84">
        <v>125.58750000000001</v>
      </c>
      <c r="Q84">
        <v>10.278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19.651199999999999</v>
      </c>
      <c r="AH84">
        <v>140.34540000000001</v>
      </c>
      <c r="AI84">
        <v>49.646999999999998</v>
      </c>
      <c r="AJ84">
        <v>0</v>
      </c>
      <c r="AK84">
        <v>50.76</v>
      </c>
      <c r="AL84">
        <v>20.916</v>
      </c>
      <c r="AM84">
        <v>15.836040000000001</v>
      </c>
      <c r="AN84">
        <v>0.66954999999999998</v>
      </c>
      <c r="AO84">
        <v>4.2923999999999998</v>
      </c>
      <c r="AP84">
        <v>1.5371999999999999</v>
      </c>
      <c r="AQ84">
        <v>29.861999999999998</v>
      </c>
      <c r="AR84">
        <v>50.783999999999999</v>
      </c>
      <c r="AS84">
        <v>31.897382</v>
      </c>
      <c r="AT84">
        <v>11.23936</v>
      </c>
      <c r="AU84">
        <v>0</v>
      </c>
      <c r="AV84">
        <v>4.2</v>
      </c>
      <c r="AW84">
        <v>38.01</v>
      </c>
      <c r="AX84">
        <v>9.8640000000000008</v>
      </c>
      <c r="AY84">
        <v>0</v>
      </c>
      <c r="AZ84">
        <v>0</v>
      </c>
      <c r="BA84">
        <f t="shared" si="1"/>
        <v>3054.7865830000014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3.2879999999999998</v>
      </c>
      <c r="K85">
        <v>686.77995799999997</v>
      </c>
      <c r="L85">
        <v>653.15250000000003</v>
      </c>
      <c r="M85">
        <v>92</v>
      </c>
      <c r="N85">
        <v>118.125</v>
      </c>
      <c r="O85">
        <v>79.146000000000001</v>
      </c>
      <c r="P85">
        <v>125.58750000000001</v>
      </c>
      <c r="Q85">
        <v>10.278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19.651199999999999</v>
      </c>
      <c r="AH85">
        <v>140.34540000000001</v>
      </c>
      <c r="AI85">
        <v>7.6379999999999999</v>
      </c>
      <c r="AJ85">
        <v>0</v>
      </c>
      <c r="AK85">
        <v>50.76</v>
      </c>
      <c r="AL85">
        <v>20.916</v>
      </c>
      <c r="AM85">
        <v>15.836040000000001</v>
      </c>
      <c r="AN85">
        <v>0.66954999999999998</v>
      </c>
      <c r="AO85">
        <v>0</v>
      </c>
      <c r="AP85">
        <v>7.5579000000000001</v>
      </c>
      <c r="AQ85">
        <v>29.861999999999998</v>
      </c>
      <c r="AR85">
        <v>50.783999999999999</v>
      </c>
      <c r="AS85">
        <v>31.897382</v>
      </c>
      <c r="AT85">
        <v>11.23936</v>
      </c>
      <c r="AU85">
        <v>0</v>
      </c>
      <c r="AV85">
        <v>0</v>
      </c>
      <c r="AW85">
        <v>48.87</v>
      </c>
      <c r="AX85">
        <v>9.8640000000000008</v>
      </c>
      <c r="AY85">
        <v>0</v>
      </c>
      <c r="AZ85">
        <v>0</v>
      </c>
      <c r="BA85">
        <f t="shared" si="1"/>
        <v>3039.633283000001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3.2879999999999998</v>
      </c>
      <c r="K86">
        <v>686.77995799999997</v>
      </c>
      <c r="L86">
        <v>653.15250000000003</v>
      </c>
      <c r="M86">
        <v>92</v>
      </c>
      <c r="N86">
        <v>118.125</v>
      </c>
      <c r="O86">
        <v>85.741500000000002</v>
      </c>
      <c r="P86">
        <v>125.58750000000001</v>
      </c>
      <c r="Q86">
        <v>10.278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13.1538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19.651199999999999</v>
      </c>
      <c r="AH86">
        <v>116.9545</v>
      </c>
      <c r="AI86">
        <v>2.5459999999999998</v>
      </c>
      <c r="AJ86">
        <v>0</v>
      </c>
      <c r="AK86">
        <v>50.76</v>
      </c>
      <c r="AL86">
        <v>20.916</v>
      </c>
      <c r="AM86">
        <v>15.836040000000001</v>
      </c>
      <c r="AN86">
        <v>0.66954999999999998</v>
      </c>
      <c r="AO86">
        <v>0</v>
      </c>
      <c r="AP86">
        <v>7.5579000000000001</v>
      </c>
      <c r="AQ86">
        <v>29.861999999999998</v>
      </c>
      <c r="AR86">
        <v>50.783999999999999</v>
      </c>
      <c r="AS86">
        <v>31.897382</v>
      </c>
      <c r="AT86">
        <v>11.23936</v>
      </c>
      <c r="AU86">
        <v>0</v>
      </c>
      <c r="AV86">
        <v>0</v>
      </c>
      <c r="AW86">
        <v>48.87</v>
      </c>
      <c r="AX86">
        <v>9.8640000000000008</v>
      </c>
      <c r="AY86">
        <v>0</v>
      </c>
      <c r="AZ86">
        <v>0</v>
      </c>
      <c r="BA86">
        <f t="shared" si="1"/>
        <v>3011.238283000001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28.236000000000001</v>
      </c>
      <c r="H87">
        <v>0</v>
      </c>
      <c r="I87">
        <v>0</v>
      </c>
      <c r="J87">
        <v>3.2879999999999998</v>
      </c>
      <c r="K87">
        <v>686.77995799999997</v>
      </c>
      <c r="L87">
        <v>653.15250000000003</v>
      </c>
      <c r="M87">
        <v>92</v>
      </c>
      <c r="N87">
        <v>118.125</v>
      </c>
      <c r="O87">
        <v>92.337000000000003</v>
      </c>
      <c r="P87">
        <v>125.58750000000001</v>
      </c>
      <c r="Q87">
        <v>10.278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19.651199999999999</v>
      </c>
      <c r="AH87">
        <v>116.9545</v>
      </c>
      <c r="AI87">
        <v>0</v>
      </c>
      <c r="AJ87">
        <v>0</v>
      </c>
      <c r="AK87">
        <v>50.76</v>
      </c>
      <c r="AL87">
        <v>20.916</v>
      </c>
      <c r="AM87">
        <v>10.557359999999999</v>
      </c>
      <c r="AN87">
        <v>0.66954999999999998</v>
      </c>
      <c r="AO87">
        <v>0</v>
      </c>
      <c r="AP87">
        <v>1.5371999999999999</v>
      </c>
      <c r="AQ87">
        <v>29.861999999999998</v>
      </c>
      <c r="AR87">
        <v>50.783999999999999</v>
      </c>
      <c r="AS87">
        <v>31.897382</v>
      </c>
      <c r="AT87">
        <v>11.23936</v>
      </c>
      <c r="AU87">
        <v>0</v>
      </c>
      <c r="AV87">
        <v>0</v>
      </c>
      <c r="AW87">
        <v>20.634</v>
      </c>
      <c r="AX87">
        <v>9.8640000000000008</v>
      </c>
      <c r="AY87">
        <v>0</v>
      </c>
      <c r="AZ87">
        <v>0</v>
      </c>
      <c r="BA87">
        <f t="shared" si="1"/>
        <v>2957.3701750000014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21.72</v>
      </c>
      <c r="H88">
        <v>0</v>
      </c>
      <c r="I88">
        <v>0</v>
      </c>
      <c r="J88">
        <v>3.2879999999999998</v>
      </c>
      <c r="K88">
        <v>686.77995799999997</v>
      </c>
      <c r="L88">
        <v>653.15250000000003</v>
      </c>
      <c r="M88">
        <v>92</v>
      </c>
      <c r="N88">
        <v>118.125</v>
      </c>
      <c r="O88">
        <v>98.932500000000005</v>
      </c>
      <c r="P88">
        <v>125.58750000000001</v>
      </c>
      <c r="Q88">
        <v>10.278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36.459600000000002</v>
      </c>
      <c r="AE88">
        <v>49.436556000000003</v>
      </c>
      <c r="AF88">
        <v>26.622</v>
      </c>
      <c r="AG88">
        <v>19.651199999999999</v>
      </c>
      <c r="AH88">
        <v>116.9545</v>
      </c>
      <c r="AI88">
        <v>0</v>
      </c>
      <c r="AJ88">
        <v>0</v>
      </c>
      <c r="AK88">
        <v>50.76</v>
      </c>
      <c r="AL88">
        <v>20.916</v>
      </c>
      <c r="AM88">
        <v>10.557359999999999</v>
      </c>
      <c r="AN88">
        <v>0.66954999999999998</v>
      </c>
      <c r="AO88">
        <v>0</v>
      </c>
      <c r="AP88">
        <v>1.5371999999999999</v>
      </c>
      <c r="AQ88">
        <v>29.861999999999998</v>
      </c>
      <c r="AR88">
        <v>50.783999999999999</v>
      </c>
      <c r="AS88">
        <v>31.897382</v>
      </c>
      <c r="AT88">
        <v>11.23936</v>
      </c>
      <c r="AU88">
        <v>0</v>
      </c>
      <c r="AV88">
        <v>0</v>
      </c>
      <c r="AW88">
        <v>22.806000000000001</v>
      </c>
      <c r="AX88">
        <v>9.8640000000000008</v>
      </c>
      <c r="AY88">
        <v>0</v>
      </c>
      <c r="AZ88">
        <v>0</v>
      </c>
      <c r="BA88">
        <f t="shared" si="1"/>
        <v>2959.6216750000012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21.72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105.52800000000001</v>
      </c>
      <c r="P89">
        <v>125.58750000000001</v>
      </c>
      <c r="Q89">
        <v>10.278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36.459600000000002</v>
      </c>
      <c r="AE89">
        <v>49.436556000000003</v>
      </c>
      <c r="AF89">
        <v>26.622</v>
      </c>
      <c r="AG89">
        <v>19.651199999999999</v>
      </c>
      <c r="AH89">
        <v>116.9545</v>
      </c>
      <c r="AI89">
        <v>0</v>
      </c>
      <c r="AJ89">
        <v>0</v>
      </c>
      <c r="AK89">
        <v>50.76</v>
      </c>
      <c r="AL89">
        <v>20.916</v>
      </c>
      <c r="AM89">
        <v>10.557359999999999</v>
      </c>
      <c r="AN89">
        <v>0.66954999999999998</v>
      </c>
      <c r="AO89">
        <v>0</v>
      </c>
      <c r="AP89">
        <v>1.5371999999999999</v>
      </c>
      <c r="AQ89">
        <v>29.861999999999998</v>
      </c>
      <c r="AR89">
        <v>50.783999999999999</v>
      </c>
      <c r="AS89">
        <v>31.897382</v>
      </c>
      <c r="AT89">
        <v>11.23936</v>
      </c>
      <c r="AU89">
        <v>0</v>
      </c>
      <c r="AV89">
        <v>0</v>
      </c>
      <c r="AW89">
        <v>21.72</v>
      </c>
      <c r="AX89">
        <v>0</v>
      </c>
      <c r="AY89">
        <v>0</v>
      </c>
      <c r="AZ89">
        <v>0</v>
      </c>
      <c r="BA89">
        <f t="shared" si="1"/>
        <v>2951.9791750000013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16.29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105.52800000000001</v>
      </c>
      <c r="P90">
        <v>125.58750000000001</v>
      </c>
      <c r="Q90">
        <v>10.278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36.459600000000002</v>
      </c>
      <c r="AE90">
        <v>49.436556000000003</v>
      </c>
      <c r="AF90">
        <v>26.622</v>
      </c>
      <c r="AG90">
        <v>19.651199999999999</v>
      </c>
      <c r="AH90">
        <v>116.9545</v>
      </c>
      <c r="AI90">
        <v>0</v>
      </c>
      <c r="AJ90">
        <v>0</v>
      </c>
      <c r="AK90">
        <v>50.76</v>
      </c>
      <c r="AL90">
        <v>20.916</v>
      </c>
      <c r="AM90">
        <v>10.557359999999999</v>
      </c>
      <c r="AN90">
        <v>0.66954999999999998</v>
      </c>
      <c r="AO90">
        <v>0</v>
      </c>
      <c r="AP90">
        <v>1.5371999999999999</v>
      </c>
      <c r="AQ90">
        <v>29.861999999999998</v>
      </c>
      <c r="AR90">
        <v>50.783999999999999</v>
      </c>
      <c r="AS90">
        <v>31.897382</v>
      </c>
      <c r="AT90">
        <v>11.23936</v>
      </c>
      <c r="AU90">
        <v>0</v>
      </c>
      <c r="AV90">
        <v>0</v>
      </c>
      <c r="AW90">
        <v>16.29</v>
      </c>
      <c r="AX90">
        <v>0</v>
      </c>
      <c r="AY90">
        <v>0</v>
      </c>
      <c r="AZ90">
        <v>0</v>
      </c>
      <c r="BA90">
        <f t="shared" si="1"/>
        <v>2941.1191750000012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10.86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112.12350000000001</v>
      </c>
      <c r="P91">
        <v>125.58750000000001</v>
      </c>
      <c r="Q91">
        <v>10.278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19.651199999999999</v>
      </c>
      <c r="AH91">
        <v>140.34540000000001</v>
      </c>
      <c r="AI91">
        <v>0</v>
      </c>
      <c r="AJ91">
        <v>0</v>
      </c>
      <c r="AK91">
        <v>50.76</v>
      </c>
      <c r="AL91">
        <v>20.916</v>
      </c>
      <c r="AM91">
        <v>15.836040000000001</v>
      </c>
      <c r="AN91">
        <v>0.66954999999999998</v>
      </c>
      <c r="AO91">
        <v>0</v>
      </c>
      <c r="AP91">
        <v>1.5371999999999999</v>
      </c>
      <c r="AQ91">
        <v>29.861999999999998</v>
      </c>
      <c r="AR91">
        <v>50.783999999999999</v>
      </c>
      <c r="AS91">
        <v>31.897382</v>
      </c>
      <c r="AT91">
        <v>11.23936</v>
      </c>
      <c r="AU91">
        <v>0</v>
      </c>
      <c r="AV91">
        <v>0</v>
      </c>
      <c r="AW91">
        <v>21.72</v>
      </c>
      <c r="AX91">
        <v>0</v>
      </c>
      <c r="AY91">
        <v>0</v>
      </c>
      <c r="AZ91">
        <v>0</v>
      </c>
      <c r="BA91">
        <f t="shared" si="1"/>
        <v>3029.5100830000015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5.43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112.12350000000001</v>
      </c>
      <c r="P92">
        <v>125.58750000000001</v>
      </c>
      <c r="Q92">
        <v>10.278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19.651199999999999</v>
      </c>
      <c r="AH92">
        <v>140.34540000000001</v>
      </c>
      <c r="AI92">
        <v>0</v>
      </c>
      <c r="AJ92">
        <v>0</v>
      </c>
      <c r="AK92">
        <v>50.76</v>
      </c>
      <c r="AL92">
        <v>20.916</v>
      </c>
      <c r="AM92">
        <v>15.836040000000001</v>
      </c>
      <c r="AN92">
        <v>0.66954999999999998</v>
      </c>
      <c r="AO92">
        <v>0</v>
      </c>
      <c r="AP92">
        <v>1.5371999999999999</v>
      </c>
      <c r="AQ92">
        <v>29.861999999999998</v>
      </c>
      <c r="AR92">
        <v>50.783999999999999</v>
      </c>
      <c r="AS92">
        <v>31.897382</v>
      </c>
      <c r="AT92">
        <v>11.23936</v>
      </c>
      <c r="AU92">
        <v>0</v>
      </c>
      <c r="AV92">
        <v>0</v>
      </c>
      <c r="AW92">
        <v>10.86</v>
      </c>
      <c r="AX92">
        <v>0</v>
      </c>
      <c r="AY92">
        <v>0</v>
      </c>
      <c r="AZ92">
        <v>0</v>
      </c>
      <c r="BA92">
        <f t="shared" si="1"/>
        <v>3013.220083000002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1.0860000000000001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112.12350000000001</v>
      </c>
      <c r="P93">
        <v>125.58750000000001</v>
      </c>
      <c r="Q93">
        <v>10.278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13.1098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19.651199999999999</v>
      </c>
      <c r="AH93">
        <v>140.34540000000001</v>
      </c>
      <c r="AI93">
        <v>0</v>
      </c>
      <c r="AJ93">
        <v>0</v>
      </c>
      <c r="AK93">
        <v>50.76</v>
      </c>
      <c r="AL93">
        <v>20.916</v>
      </c>
      <c r="AM93">
        <v>15.836040000000001</v>
      </c>
      <c r="AN93">
        <v>0.66954999999999998</v>
      </c>
      <c r="AO93">
        <v>0</v>
      </c>
      <c r="AP93">
        <v>1.5371999999999999</v>
      </c>
      <c r="AQ93">
        <v>29.861999999999998</v>
      </c>
      <c r="AR93">
        <v>50.783999999999999</v>
      </c>
      <c r="AS93">
        <v>31.897382</v>
      </c>
      <c r="AT93">
        <v>11.23936</v>
      </c>
      <c r="AU93">
        <v>0</v>
      </c>
      <c r="AV93">
        <v>0</v>
      </c>
      <c r="AW93">
        <v>15.204000000000001</v>
      </c>
      <c r="AX93">
        <v>0</v>
      </c>
      <c r="AY93">
        <v>0</v>
      </c>
      <c r="AZ93">
        <v>0</v>
      </c>
      <c r="BA93">
        <f t="shared" si="1"/>
        <v>3006.6684830000022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112.12350000000001</v>
      </c>
      <c r="P94">
        <v>125.58750000000001</v>
      </c>
      <c r="Q94">
        <v>10.278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13.1098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19.651199999999999</v>
      </c>
      <c r="AH94">
        <v>140.34540000000001</v>
      </c>
      <c r="AI94">
        <v>0</v>
      </c>
      <c r="AJ94">
        <v>0</v>
      </c>
      <c r="AK94">
        <v>50.76</v>
      </c>
      <c r="AL94">
        <v>20.916</v>
      </c>
      <c r="AM94">
        <v>15.836040000000001</v>
      </c>
      <c r="AN94">
        <v>0.66954999999999998</v>
      </c>
      <c r="AO94">
        <v>0</v>
      </c>
      <c r="AP94">
        <v>1.5371999999999999</v>
      </c>
      <c r="AQ94">
        <v>29.861999999999998</v>
      </c>
      <c r="AR94">
        <v>50.783999999999999</v>
      </c>
      <c r="AS94">
        <v>31.897382</v>
      </c>
      <c r="AT94">
        <v>11.23936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2990.3784830000018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112.12350000000001</v>
      </c>
      <c r="P95">
        <v>125.58750000000001</v>
      </c>
      <c r="Q95">
        <v>10.278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9.6778399999999998</v>
      </c>
      <c r="AD95">
        <v>27.408107999999999</v>
      </c>
      <c r="AE95">
        <v>43.622</v>
      </c>
      <c r="AF95">
        <v>17.748000000000001</v>
      </c>
      <c r="AG95">
        <v>19.651199999999999</v>
      </c>
      <c r="AH95">
        <v>116.9545</v>
      </c>
      <c r="AI95">
        <v>0</v>
      </c>
      <c r="AJ95">
        <v>0</v>
      </c>
      <c r="AK95">
        <v>50.76</v>
      </c>
      <c r="AL95">
        <v>20.916</v>
      </c>
      <c r="AM95">
        <v>15.836040000000001</v>
      </c>
      <c r="AN95">
        <v>0.66954999999999998</v>
      </c>
      <c r="AO95">
        <v>0</v>
      </c>
      <c r="AP95">
        <v>1.5371999999999999</v>
      </c>
      <c r="AQ95">
        <v>29.861999999999998</v>
      </c>
      <c r="AR95">
        <v>50.783999999999999</v>
      </c>
      <c r="AS95">
        <v>31.897382</v>
      </c>
      <c r="AT95">
        <v>11.23936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2886.9954670000011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112.12350000000001</v>
      </c>
      <c r="P96">
        <v>125.58750000000001</v>
      </c>
      <c r="Q96">
        <v>10.278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9.6778399999999998</v>
      </c>
      <c r="AD96">
        <v>27.408107999999999</v>
      </c>
      <c r="AE96">
        <v>43.622</v>
      </c>
      <c r="AF96">
        <v>17.748000000000001</v>
      </c>
      <c r="AG96">
        <v>19.651199999999999</v>
      </c>
      <c r="AH96">
        <v>116.9545</v>
      </c>
      <c r="AI96">
        <v>0</v>
      </c>
      <c r="AJ96">
        <v>0</v>
      </c>
      <c r="AK96">
        <v>50.76</v>
      </c>
      <c r="AL96">
        <v>20.916</v>
      </c>
      <c r="AM96">
        <v>15.836040000000001</v>
      </c>
      <c r="AN96">
        <v>0.66954999999999998</v>
      </c>
      <c r="AO96">
        <v>0</v>
      </c>
      <c r="AP96">
        <v>1.5371999999999999</v>
      </c>
      <c r="AQ96">
        <v>29.861999999999998</v>
      </c>
      <c r="AR96">
        <v>50.783999999999999</v>
      </c>
      <c r="AS96">
        <v>31.897382</v>
      </c>
      <c r="AT96">
        <v>11.23936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2886.9954670000011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118.71899999999999</v>
      </c>
      <c r="P97">
        <v>125.58750000000001</v>
      </c>
      <c r="Q97">
        <v>10.278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14.04462</v>
      </c>
      <c r="AB97">
        <v>13.0634</v>
      </c>
      <c r="AC97">
        <v>9.6778399999999998</v>
      </c>
      <c r="AD97">
        <v>27.408107999999999</v>
      </c>
      <c r="AE97">
        <v>43.622</v>
      </c>
      <c r="AF97">
        <v>17.748000000000001</v>
      </c>
      <c r="AG97">
        <v>19.651199999999999</v>
      </c>
      <c r="AH97">
        <v>116.9545</v>
      </c>
      <c r="AI97">
        <v>0</v>
      </c>
      <c r="AJ97">
        <v>0</v>
      </c>
      <c r="AK97">
        <v>50.76</v>
      </c>
      <c r="AL97">
        <v>20.916</v>
      </c>
      <c r="AM97">
        <v>13.729900000000001</v>
      </c>
      <c r="AN97">
        <v>0.66954999999999998</v>
      </c>
      <c r="AO97">
        <v>0</v>
      </c>
      <c r="AP97">
        <v>1.5371999999999999</v>
      </c>
      <c r="AQ97">
        <v>29.861999999999998</v>
      </c>
      <c r="AR97">
        <v>50.783999999999999</v>
      </c>
      <c r="AS97">
        <v>31.897382</v>
      </c>
      <c r="AT97">
        <v>11.23936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2864.2877470000012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118.71899999999999</v>
      </c>
      <c r="P98">
        <v>125.58750000000001</v>
      </c>
      <c r="Q98">
        <v>10.278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14.022500000000001</v>
      </c>
      <c r="AB98">
        <v>0</v>
      </c>
      <c r="AC98">
        <v>9.6778399999999998</v>
      </c>
      <c r="AD98">
        <v>27.408107999999999</v>
      </c>
      <c r="AE98">
        <v>43.622</v>
      </c>
      <c r="AF98">
        <v>17.748000000000001</v>
      </c>
      <c r="AG98">
        <v>19.651199999999999</v>
      </c>
      <c r="AH98">
        <v>116.9545</v>
      </c>
      <c r="AI98">
        <v>0</v>
      </c>
      <c r="AJ98">
        <v>0</v>
      </c>
      <c r="AK98">
        <v>50.76</v>
      </c>
      <c r="AL98">
        <v>20.916</v>
      </c>
      <c r="AM98">
        <v>10.557359999999999</v>
      </c>
      <c r="AN98">
        <v>0.66954999999999998</v>
      </c>
      <c r="AO98">
        <v>0</v>
      </c>
      <c r="AP98">
        <v>1.5371999999999999</v>
      </c>
      <c r="AQ98">
        <v>29.861999999999998</v>
      </c>
      <c r="AR98">
        <v>50.783999999999999</v>
      </c>
      <c r="AS98">
        <v>31.897382</v>
      </c>
      <c r="AT98">
        <v>11.23936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2848.0296870000011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6.1949999999999977E-2</v>
      </c>
      <c r="E99">
        <f t="shared" si="2"/>
        <v>0</v>
      </c>
      <c r="F99">
        <f t="shared" si="2"/>
        <v>8.7151500000000215E-2</v>
      </c>
      <c r="G99">
        <f t="shared" si="2"/>
        <v>0.14199450000000005</v>
      </c>
      <c r="H99">
        <f t="shared" si="2"/>
        <v>0</v>
      </c>
      <c r="I99">
        <f t="shared" si="2"/>
        <v>0</v>
      </c>
      <c r="J99">
        <f t="shared" si="2"/>
        <v>4.932000000000003E-2</v>
      </c>
      <c r="K99">
        <f t="shared" si="2"/>
        <v>16.482718991999985</v>
      </c>
      <c r="L99">
        <f t="shared" si="2"/>
        <v>15.675659999999962</v>
      </c>
      <c r="M99">
        <f t="shared" si="2"/>
        <v>2.1735000000000002</v>
      </c>
      <c r="N99">
        <f t="shared" si="2"/>
        <v>2.835</v>
      </c>
      <c r="O99">
        <f t="shared" si="2"/>
        <v>1.6321389274999998</v>
      </c>
      <c r="P99">
        <f t="shared" si="2"/>
        <v>2.9974124999999949</v>
      </c>
      <c r="Q99">
        <f t="shared" si="2"/>
        <v>0.25617914999999997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9.2765587499999889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0.23134595000000008</v>
      </c>
      <c r="AA99">
        <f t="shared" si="2"/>
        <v>0.35547116500000003</v>
      </c>
      <c r="AB99">
        <f t="shared" si="2"/>
        <v>0.66325414499999924</v>
      </c>
      <c r="AC99">
        <f t="shared" si="2"/>
        <v>0.45968975899999925</v>
      </c>
      <c r="AD99">
        <f t="shared" si="2"/>
        <v>0.41895250799999945</v>
      </c>
      <c r="AE99">
        <f t="shared" si="2"/>
        <v>0.85528885600000071</v>
      </c>
      <c r="AF99">
        <f t="shared" si="2"/>
        <v>0.35496000000000022</v>
      </c>
      <c r="AG99">
        <f t="shared" si="2"/>
        <v>0.47162880000000029</v>
      </c>
      <c r="AH99">
        <f t="shared" si="2"/>
        <v>1.3280254500000006</v>
      </c>
      <c r="AI99">
        <f t="shared" si="2"/>
        <v>0.19445075000000012</v>
      </c>
      <c r="AJ99">
        <f t="shared" si="2"/>
        <v>0</v>
      </c>
      <c r="AK99">
        <f t="shared" si="2"/>
        <v>1.2182400000000029</v>
      </c>
      <c r="AL99">
        <f t="shared" si="2"/>
        <v>0.71637300000000004</v>
      </c>
      <c r="AM99">
        <f t="shared" si="2"/>
        <v>0.1466233350000001</v>
      </c>
      <c r="AN99">
        <f t="shared" si="2"/>
        <v>1.6069200000000013E-2</v>
      </c>
      <c r="AO99">
        <f t="shared" si="2"/>
        <v>7.2628878000000049E-2</v>
      </c>
      <c r="AP99">
        <f t="shared" si="2"/>
        <v>6.0783450000000044E-2</v>
      </c>
      <c r="AQ99">
        <f t="shared" si="2"/>
        <v>0.48510000000000053</v>
      </c>
      <c r="AR99">
        <f t="shared" si="2"/>
        <v>1.2110879999999982</v>
      </c>
      <c r="AS99">
        <f t="shared" si="2"/>
        <v>0.7687172220000017</v>
      </c>
      <c r="AT99">
        <f t="shared" si="2"/>
        <v>0.27371631999999996</v>
      </c>
      <c r="AU99">
        <f t="shared" si="2"/>
        <v>0</v>
      </c>
      <c r="AV99">
        <f t="shared" si="2"/>
        <v>0.14437500000000006</v>
      </c>
      <c r="AW99">
        <f t="shared" si="2"/>
        <v>0.77486099999999913</v>
      </c>
      <c r="AX99">
        <f t="shared" si="2"/>
        <v>0.16275600000000001</v>
      </c>
      <c r="AY99">
        <f t="shared" si="2"/>
        <v>0</v>
      </c>
      <c r="AZ99">
        <f t="shared" si="2"/>
        <v>0</v>
      </c>
      <c r="BA99">
        <f>SUM(B99:AZ99)</f>
        <v>68.587229403499933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87</v>
      </c>
      <c r="N3">
        <v>118.125</v>
      </c>
      <c r="O3">
        <v>61.83</v>
      </c>
      <c r="P3">
        <v>122.25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147.515624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19.651199999999999</v>
      </c>
      <c r="AH3">
        <v>37.880000000000003</v>
      </c>
      <c r="AI3">
        <v>0</v>
      </c>
      <c r="AJ3">
        <v>0</v>
      </c>
      <c r="AK3">
        <v>50.76</v>
      </c>
      <c r="AL3">
        <v>10.458</v>
      </c>
      <c r="AM3">
        <v>5.2786799999999996</v>
      </c>
      <c r="AN3">
        <v>0.66954999999999998</v>
      </c>
      <c r="AO3">
        <v>0.88200000000000001</v>
      </c>
      <c r="AP3">
        <v>1.1529</v>
      </c>
      <c r="AQ3">
        <v>20.16</v>
      </c>
      <c r="AR3">
        <v>49.68</v>
      </c>
      <c r="AS3">
        <v>32.9574</v>
      </c>
      <c r="AT3">
        <v>12.9368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2741.3327220000001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87</v>
      </c>
      <c r="N4">
        <v>118.125</v>
      </c>
      <c r="O4">
        <v>61.83</v>
      </c>
      <c r="P4">
        <v>122.25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19.651199999999999</v>
      </c>
      <c r="AH4">
        <v>37.880000000000003</v>
      </c>
      <c r="AI4">
        <v>0</v>
      </c>
      <c r="AJ4">
        <v>0</v>
      </c>
      <c r="AK4">
        <v>50.76</v>
      </c>
      <c r="AL4">
        <v>10.458</v>
      </c>
      <c r="AM4">
        <v>5.2786799999999996</v>
      </c>
      <c r="AN4">
        <v>0.66954999999999998</v>
      </c>
      <c r="AO4">
        <v>0.88200000000000001</v>
      </c>
      <c r="AP4">
        <v>1.1529</v>
      </c>
      <c r="AQ4">
        <v>20.16</v>
      </c>
      <c r="AR4">
        <v>49.68</v>
      </c>
      <c r="AS4">
        <v>32.9574</v>
      </c>
      <c r="AT4">
        <v>12.9368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2741.3327220000001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87</v>
      </c>
      <c r="N5">
        <v>118.125</v>
      </c>
      <c r="O5">
        <v>61.83</v>
      </c>
      <c r="P5">
        <v>122.25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147.515624</v>
      </c>
      <c r="Y5">
        <v>0</v>
      </c>
      <c r="Z5">
        <v>6.5537999999999998</v>
      </c>
      <c r="AA5">
        <v>0</v>
      </c>
      <c r="AB5">
        <v>13.0634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19.651199999999999</v>
      </c>
      <c r="AH5">
        <v>18.940000000000001</v>
      </c>
      <c r="AI5">
        <v>0</v>
      </c>
      <c r="AJ5">
        <v>0</v>
      </c>
      <c r="AK5">
        <v>50.76</v>
      </c>
      <c r="AL5">
        <v>10.458</v>
      </c>
      <c r="AM5">
        <v>5.2786799999999996</v>
      </c>
      <c r="AN5">
        <v>0.66954999999999998</v>
      </c>
      <c r="AO5">
        <v>1.47</v>
      </c>
      <c r="AP5">
        <v>1.1529</v>
      </c>
      <c r="AQ5">
        <v>20.16</v>
      </c>
      <c r="AR5">
        <v>49.68</v>
      </c>
      <c r="AS5">
        <v>32.9574</v>
      </c>
      <c r="AT5">
        <v>12.831782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2722.875704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87</v>
      </c>
      <c r="N6">
        <v>118.125</v>
      </c>
      <c r="O6">
        <v>61.83</v>
      </c>
      <c r="P6">
        <v>122.25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147.515624</v>
      </c>
      <c r="Y6">
        <v>0</v>
      </c>
      <c r="Z6">
        <v>6.5537999999999998</v>
      </c>
      <c r="AA6">
        <v>0</v>
      </c>
      <c r="AB6">
        <v>13.0634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19.651199999999999</v>
      </c>
      <c r="AH6">
        <v>18.940000000000001</v>
      </c>
      <c r="AI6">
        <v>0</v>
      </c>
      <c r="AJ6">
        <v>0</v>
      </c>
      <c r="AK6">
        <v>50.76</v>
      </c>
      <c r="AL6">
        <v>10.458</v>
      </c>
      <c r="AM6">
        <v>5.2786799999999996</v>
      </c>
      <c r="AN6">
        <v>0.66954999999999998</v>
      </c>
      <c r="AO6">
        <v>1.47</v>
      </c>
      <c r="AP6">
        <v>1.1529</v>
      </c>
      <c r="AQ6">
        <v>20.16</v>
      </c>
      <c r="AR6">
        <v>49.68</v>
      </c>
      <c r="AS6">
        <v>32.9574</v>
      </c>
      <c r="AT6">
        <v>12.9368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2722.9807219999998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87</v>
      </c>
      <c r="N7">
        <v>118.125</v>
      </c>
      <c r="O7">
        <v>61.83</v>
      </c>
      <c r="P7">
        <v>122.25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19.651199999999999</v>
      </c>
      <c r="AH7">
        <v>0</v>
      </c>
      <c r="AI7">
        <v>0</v>
      </c>
      <c r="AJ7">
        <v>0</v>
      </c>
      <c r="AK7">
        <v>50.76</v>
      </c>
      <c r="AL7">
        <v>10.458</v>
      </c>
      <c r="AM7">
        <v>5.2786799999999996</v>
      </c>
      <c r="AN7">
        <v>0.66954999999999998</v>
      </c>
      <c r="AO7">
        <v>1.47</v>
      </c>
      <c r="AP7">
        <v>1.1529</v>
      </c>
      <c r="AQ7">
        <v>20.16</v>
      </c>
      <c r="AR7">
        <v>49.68</v>
      </c>
      <c r="AS7">
        <v>32.9574</v>
      </c>
      <c r="AT7">
        <v>12.9368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2695.1667219999995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87</v>
      </c>
      <c r="N8">
        <v>118.125</v>
      </c>
      <c r="O8">
        <v>61.83</v>
      </c>
      <c r="P8">
        <v>122.25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19.651199999999999</v>
      </c>
      <c r="AH8">
        <v>0</v>
      </c>
      <c r="AI8">
        <v>0</v>
      </c>
      <c r="AJ8">
        <v>0</v>
      </c>
      <c r="AK8">
        <v>50.76</v>
      </c>
      <c r="AL8">
        <v>10.458</v>
      </c>
      <c r="AM8">
        <v>5.2786799999999996</v>
      </c>
      <c r="AN8">
        <v>0.66954999999999998</v>
      </c>
      <c r="AO8">
        <v>1.47</v>
      </c>
      <c r="AP8">
        <v>1.1529</v>
      </c>
      <c r="AQ8">
        <v>20.16</v>
      </c>
      <c r="AR8">
        <v>49.68</v>
      </c>
      <c r="AS8">
        <v>32.9574</v>
      </c>
      <c r="AT8">
        <v>8.0685450000000003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2688.7132669999996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87</v>
      </c>
      <c r="N9">
        <v>118.125</v>
      </c>
      <c r="O9">
        <v>61.83</v>
      </c>
      <c r="P9">
        <v>122.25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147.515624</v>
      </c>
      <c r="Y9">
        <v>0</v>
      </c>
      <c r="Z9">
        <v>6.5537999999999998</v>
      </c>
      <c r="AA9">
        <v>0</v>
      </c>
      <c r="AB9">
        <v>9.3309999999999995</v>
      </c>
      <c r="AC9">
        <v>0</v>
      </c>
      <c r="AD9">
        <v>0</v>
      </c>
      <c r="AE9">
        <v>28.225999999999999</v>
      </c>
      <c r="AF9">
        <v>8.8740000000000006</v>
      </c>
      <c r="AG9">
        <v>19.651199999999999</v>
      </c>
      <c r="AH9">
        <v>0</v>
      </c>
      <c r="AI9">
        <v>0</v>
      </c>
      <c r="AJ9">
        <v>0</v>
      </c>
      <c r="AK9">
        <v>50.76</v>
      </c>
      <c r="AL9">
        <v>10.458</v>
      </c>
      <c r="AM9">
        <v>5.2786799999999996</v>
      </c>
      <c r="AN9">
        <v>0.66954999999999998</v>
      </c>
      <c r="AO9">
        <v>1.47</v>
      </c>
      <c r="AP9">
        <v>1.0247999999999999</v>
      </c>
      <c r="AQ9">
        <v>20.16</v>
      </c>
      <c r="AR9">
        <v>49.68</v>
      </c>
      <c r="AS9">
        <v>32.9574</v>
      </c>
      <c r="AT9">
        <v>12.302781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2681.5573029999996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87</v>
      </c>
      <c r="N10">
        <v>118.125</v>
      </c>
      <c r="O10">
        <v>61.83</v>
      </c>
      <c r="P10">
        <v>122.25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147.515624</v>
      </c>
      <c r="Y10">
        <v>0</v>
      </c>
      <c r="Z10">
        <v>6.5537999999999998</v>
      </c>
      <c r="AA10">
        <v>0</v>
      </c>
      <c r="AB10">
        <v>9.3309999999999995</v>
      </c>
      <c r="AC10">
        <v>0</v>
      </c>
      <c r="AD10">
        <v>0</v>
      </c>
      <c r="AE10">
        <v>28.225999999999999</v>
      </c>
      <c r="AF10">
        <v>8.8740000000000006</v>
      </c>
      <c r="AG10">
        <v>19.651199999999999</v>
      </c>
      <c r="AH10">
        <v>0</v>
      </c>
      <c r="AI10">
        <v>0</v>
      </c>
      <c r="AJ10">
        <v>0</v>
      </c>
      <c r="AK10">
        <v>50.76</v>
      </c>
      <c r="AL10">
        <v>10.458</v>
      </c>
      <c r="AM10">
        <v>5.2786799999999996</v>
      </c>
      <c r="AN10">
        <v>0.66954999999999998</v>
      </c>
      <c r="AO10">
        <v>1.47</v>
      </c>
      <c r="AP10">
        <v>1.0247999999999999</v>
      </c>
      <c r="AQ10">
        <v>10.143000000000001</v>
      </c>
      <c r="AR10">
        <v>49.68</v>
      </c>
      <c r="AS10">
        <v>32.9574</v>
      </c>
      <c r="AT10">
        <v>11.457542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2670.695064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87</v>
      </c>
      <c r="N11">
        <v>118.125</v>
      </c>
      <c r="O11">
        <v>61.83</v>
      </c>
      <c r="P11">
        <v>122.25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9.3309999999999995</v>
      </c>
      <c r="AC11">
        <v>0</v>
      </c>
      <c r="AD11">
        <v>0</v>
      </c>
      <c r="AE11">
        <v>28.225999999999999</v>
      </c>
      <c r="AF11">
        <v>8.8740000000000006</v>
      </c>
      <c r="AG11">
        <v>19.651199999999999</v>
      </c>
      <c r="AH11">
        <v>0</v>
      </c>
      <c r="AI11">
        <v>0</v>
      </c>
      <c r="AJ11">
        <v>0</v>
      </c>
      <c r="AK11">
        <v>50.76</v>
      </c>
      <c r="AL11">
        <v>10.458</v>
      </c>
      <c r="AM11">
        <v>5.2786799999999996</v>
      </c>
      <c r="AN11">
        <v>0.66954999999999998</v>
      </c>
      <c r="AO11">
        <v>1.47</v>
      </c>
      <c r="AP11">
        <v>1.0247999999999999</v>
      </c>
      <c r="AQ11">
        <v>0</v>
      </c>
      <c r="AR11">
        <v>49.68</v>
      </c>
      <c r="AS11">
        <v>32.9574</v>
      </c>
      <c r="AT11">
        <v>12.387103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2661.4816249999999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87</v>
      </c>
      <c r="N12">
        <v>118.125</v>
      </c>
      <c r="O12">
        <v>61.83</v>
      </c>
      <c r="P12">
        <v>122.25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9.3309999999999995</v>
      </c>
      <c r="AC12">
        <v>0</v>
      </c>
      <c r="AD12">
        <v>0</v>
      </c>
      <c r="AE12">
        <v>28.225999999999999</v>
      </c>
      <c r="AF12">
        <v>8.8740000000000006</v>
      </c>
      <c r="AG12">
        <v>19.651199999999999</v>
      </c>
      <c r="AH12">
        <v>0</v>
      </c>
      <c r="AI12">
        <v>0</v>
      </c>
      <c r="AJ12">
        <v>0</v>
      </c>
      <c r="AK12">
        <v>50.76</v>
      </c>
      <c r="AL12">
        <v>10.458</v>
      </c>
      <c r="AM12">
        <v>5.2786799999999996</v>
      </c>
      <c r="AN12">
        <v>0.66954999999999998</v>
      </c>
      <c r="AO12">
        <v>1.47</v>
      </c>
      <c r="AP12">
        <v>1.0247999999999999</v>
      </c>
      <c r="AQ12">
        <v>0</v>
      </c>
      <c r="AR12">
        <v>49.68</v>
      </c>
      <c r="AS12">
        <v>32.9574</v>
      </c>
      <c r="AT12">
        <v>10.802638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2659.89716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87</v>
      </c>
      <c r="N13">
        <v>118.125</v>
      </c>
      <c r="O13">
        <v>61.83</v>
      </c>
      <c r="P13">
        <v>122.25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9.3309999999999995</v>
      </c>
      <c r="AC13">
        <v>9.6778399999999998</v>
      </c>
      <c r="AD13">
        <v>0</v>
      </c>
      <c r="AE13">
        <v>28.225999999999999</v>
      </c>
      <c r="AF13">
        <v>8.8740000000000006</v>
      </c>
      <c r="AG13">
        <v>19.651199999999999</v>
      </c>
      <c r="AH13">
        <v>0</v>
      </c>
      <c r="AI13">
        <v>0</v>
      </c>
      <c r="AJ13">
        <v>0</v>
      </c>
      <c r="AK13">
        <v>50.76</v>
      </c>
      <c r="AL13">
        <v>20.916</v>
      </c>
      <c r="AM13">
        <v>5.2786799999999996</v>
      </c>
      <c r="AN13">
        <v>0.66954999999999998</v>
      </c>
      <c r="AO13">
        <v>1.47</v>
      </c>
      <c r="AP13">
        <v>1.0247999999999999</v>
      </c>
      <c r="AQ13">
        <v>0</v>
      </c>
      <c r="AR13">
        <v>49.68</v>
      </c>
      <c r="AS13">
        <v>32.9574</v>
      </c>
      <c r="AT13">
        <v>11.918620000000001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2681.1489819999997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87</v>
      </c>
      <c r="N14">
        <v>118.125</v>
      </c>
      <c r="O14">
        <v>61.83</v>
      </c>
      <c r="P14">
        <v>122.25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9.3309999999999995</v>
      </c>
      <c r="AC14">
        <v>9.6778399999999998</v>
      </c>
      <c r="AD14">
        <v>0</v>
      </c>
      <c r="AE14">
        <v>28.225999999999999</v>
      </c>
      <c r="AF14">
        <v>8.8740000000000006</v>
      </c>
      <c r="AG14">
        <v>19.651199999999999</v>
      </c>
      <c r="AH14">
        <v>0</v>
      </c>
      <c r="AI14">
        <v>0</v>
      </c>
      <c r="AJ14">
        <v>0</v>
      </c>
      <c r="AK14">
        <v>50.76</v>
      </c>
      <c r="AL14">
        <v>34.86</v>
      </c>
      <c r="AM14">
        <v>5.2786799999999996</v>
      </c>
      <c r="AN14">
        <v>0.66954999999999998</v>
      </c>
      <c r="AO14">
        <v>1.47</v>
      </c>
      <c r="AP14">
        <v>1.0247999999999999</v>
      </c>
      <c r="AQ14">
        <v>0</v>
      </c>
      <c r="AR14">
        <v>49.68</v>
      </c>
      <c r="AS14">
        <v>32.9574</v>
      </c>
      <c r="AT14">
        <v>12.9368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2696.1111619999997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61.83</v>
      </c>
      <c r="P15">
        <v>122.25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19.651199999999999</v>
      </c>
      <c r="AH15">
        <v>0</v>
      </c>
      <c r="AI15">
        <v>0</v>
      </c>
      <c r="AJ15">
        <v>0</v>
      </c>
      <c r="AK15">
        <v>50.76</v>
      </c>
      <c r="AL15">
        <v>80.177999999999997</v>
      </c>
      <c r="AM15">
        <v>5.2786799999999996</v>
      </c>
      <c r="AN15">
        <v>0.66954999999999998</v>
      </c>
      <c r="AO15">
        <v>1.47</v>
      </c>
      <c r="AP15">
        <v>1.2809999999999999</v>
      </c>
      <c r="AQ15">
        <v>0</v>
      </c>
      <c r="AR15">
        <v>53.543999999999997</v>
      </c>
      <c r="AS15">
        <v>31.897382</v>
      </c>
      <c r="AT15">
        <v>9.4841540000000002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2770.9796539999998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61.83</v>
      </c>
      <c r="P16">
        <v>122.25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19.651199999999999</v>
      </c>
      <c r="AH16">
        <v>0</v>
      </c>
      <c r="AI16">
        <v>2.5459999999999998</v>
      </c>
      <c r="AJ16">
        <v>0</v>
      </c>
      <c r="AK16">
        <v>50.76</v>
      </c>
      <c r="AL16">
        <v>80.177999999999997</v>
      </c>
      <c r="AM16">
        <v>5.2786799999999996</v>
      </c>
      <c r="AN16">
        <v>0.66954999999999998</v>
      </c>
      <c r="AO16">
        <v>1.47</v>
      </c>
      <c r="AP16">
        <v>1.2809999999999999</v>
      </c>
      <c r="AQ16">
        <v>0</v>
      </c>
      <c r="AR16">
        <v>53.543999999999997</v>
      </c>
      <c r="AS16">
        <v>31.897382</v>
      </c>
      <c r="AT16">
        <v>12.9368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2776.9782999999993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61.83</v>
      </c>
      <c r="P17">
        <v>122.25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19.651199999999999</v>
      </c>
      <c r="AH17">
        <v>0</v>
      </c>
      <c r="AI17">
        <v>12.73</v>
      </c>
      <c r="AJ17">
        <v>0</v>
      </c>
      <c r="AK17">
        <v>50.76</v>
      </c>
      <c r="AL17">
        <v>80.177999999999997</v>
      </c>
      <c r="AM17">
        <v>5.2786799999999996</v>
      </c>
      <c r="AN17">
        <v>0.66954999999999998</v>
      </c>
      <c r="AO17">
        <v>1.47</v>
      </c>
      <c r="AP17">
        <v>1.2809999999999999</v>
      </c>
      <c r="AQ17">
        <v>0</v>
      </c>
      <c r="AR17">
        <v>53.543999999999997</v>
      </c>
      <c r="AS17">
        <v>31.897382</v>
      </c>
      <c r="AT17">
        <v>12.9368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2787.1622999999995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61.83</v>
      </c>
      <c r="P18">
        <v>122.25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19.651199999999999</v>
      </c>
      <c r="AH18">
        <v>0</v>
      </c>
      <c r="AI18">
        <v>12.73</v>
      </c>
      <c r="AJ18">
        <v>0</v>
      </c>
      <c r="AK18">
        <v>50.76</v>
      </c>
      <c r="AL18">
        <v>80.177999999999997</v>
      </c>
      <c r="AM18">
        <v>5.2786799999999996</v>
      </c>
      <c r="AN18">
        <v>0.66954999999999998</v>
      </c>
      <c r="AO18">
        <v>1.47</v>
      </c>
      <c r="AP18">
        <v>1.2809999999999999</v>
      </c>
      <c r="AQ18">
        <v>0</v>
      </c>
      <c r="AR18">
        <v>53.543999999999997</v>
      </c>
      <c r="AS18">
        <v>31.897382</v>
      </c>
      <c r="AT18">
        <v>12.9368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2787.1622999999995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61.83</v>
      </c>
      <c r="P19">
        <v>122.25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19.651199999999999</v>
      </c>
      <c r="AH19">
        <v>23.390899999999998</v>
      </c>
      <c r="AI19">
        <v>12.73</v>
      </c>
      <c r="AJ19">
        <v>0</v>
      </c>
      <c r="AK19">
        <v>50.76</v>
      </c>
      <c r="AL19">
        <v>80.177999999999997</v>
      </c>
      <c r="AM19">
        <v>5.2786799999999996</v>
      </c>
      <c r="AN19">
        <v>0.66954999999999998</v>
      </c>
      <c r="AO19">
        <v>1.47</v>
      </c>
      <c r="AP19">
        <v>1.2809999999999999</v>
      </c>
      <c r="AQ19">
        <v>10.08</v>
      </c>
      <c r="AR19">
        <v>49.68</v>
      </c>
      <c r="AS19">
        <v>31.897382</v>
      </c>
      <c r="AT19">
        <v>12.9368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2839.6437399999995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61.83</v>
      </c>
      <c r="P20">
        <v>122.25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19.651199999999999</v>
      </c>
      <c r="AH20">
        <v>23.390899999999998</v>
      </c>
      <c r="AI20">
        <v>12.73</v>
      </c>
      <c r="AJ20">
        <v>0</v>
      </c>
      <c r="AK20">
        <v>50.76</v>
      </c>
      <c r="AL20">
        <v>80.177999999999997</v>
      </c>
      <c r="AM20">
        <v>5.2786799999999996</v>
      </c>
      <c r="AN20">
        <v>0.66954999999999998</v>
      </c>
      <c r="AO20">
        <v>1.47</v>
      </c>
      <c r="AP20">
        <v>1.2809999999999999</v>
      </c>
      <c r="AQ20">
        <v>20.16</v>
      </c>
      <c r="AR20">
        <v>49.68</v>
      </c>
      <c r="AS20">
        <v>31.897382</v>
      </c>
      <c r="AT20">
        <v>12.9368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2849.7237399999995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61.83</v>
      </c>
      <c r="P21">
        <v>122.25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29.033519999999999</v>
      </c>
      <c r="AD21">
        <v>0</v>
      </c>
      <c r="AE21">
        <v>49.436556000000003</v>
      </c>
      <c r="AF21">
        <v>8.8740000000000006</v>
      </c>
      <c r="AG21">
        <v>19.651199999999999</v>
      </c>
      <c r="AH21">
        <v>46.781799999999997</v>
      </c>
      <c r="AI21">
        <v>12.73</v>
      </c>
      <c r="AJ21">
        <v>0</v>
      </c>
      <c r="AK21">
        <v>50.76</v>
      </c>
      <c r="AL21">
        <v>80.177999999999997</v>
      </c>
      <c r="AM21">
        <v>5.2786799999999996</v>
      </c>
      <c r="AN21">
        <v>0.66954999999999998</v>
      </c>
      <c r="AO21">
        <v>1.47</v>
      </c>
      <c r="AP21">
        <v>1.2809999999999999</v>
      </c>
      <c r="AQ21">
        <v>29.861999999999998</v>
      </c>
      <c r="AR21">
        <v>49.68</v>
      </c>
      <c r="AS21">
        <v>31.897382</v>
      </c>
      <c r="AT21">
        <v>12.9368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2892.4944799999998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61.83</v>
      </c>
      <c r="P22">
        <v>122.25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147.515624</v>
      </c>
      <c r="Y22">
        <v>0</v>
      </c>
      <c r="Z22">
        <v>6.5537999999999998</v>
      </c>
      <c r="AA22">
        <v>0</v>
      </c>
      <c r="AB22">
        <v>26.260100000000001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19.651199999999999</v>
      </c>
      <c r="AH22">
        <v>46.781799999999997</v>
      </c>
      <c r="AI22">
        <v>12.73</v>
      </c>
      <c r="AJ22">
        <v>0</v>
      </c>
      <c r="AK22">
        <v>50.76</v>
      </c>
      <c r="AL22">
        <v>34.86</v>
      </c>
      <c r="AM22">
        <v>10.557359999999999</v>
      </c>
      <c r="AN22">
        <v>0.66954999999999998</v>
      </c>
      <c r="AO22">
        <v>1.47</v>
      </c>
      <c r="AP22">
        <v>1.2809999999999999</v>
      </c>
      <c r="AQ22">
        <v>29.861999999999998</v>
      </c>
      <c r="AR22">
        <v>49.68</v>
      </c>
      <c r="AS22">
        <v>31.897382</v>
      </c>
      <c r="AT22">
        <v>12.558287999999999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2861.1915480000002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61.83</v>
      </c>
      <c r="P23">
        <v>125.58750000000001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34.799309999999998</v>
      </c>
      <c r="X23">
        <v>147.515624</v>
      </c>
      <c r="Y23">
        <v>0</v>
      </c>
      <c r="Z23">
        <v>6.5537999999999998</v>
      </c>
      <c r="AA23">
        <v>7.0309999999999997</v>
      </c>
      <c r="AB23">
        <v>26.260100000000001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46.781799999999997</v>
      </c>
      <c r="AI23">
        <v>2.5459999999999998</v>
      </c>
      <c r="AJ23">
        <v>0</v>
      </c>
      <c r="AK23">
        <v>50.76</v>
      </c>
      <c r="AL23">
        <v>20.916</v>
      </c>
      <c r="AM23">
        <v>15.836040000000001</v>
      </c>
      <c r="AN23">
        <v>0.66954999999999998</v>
      </c>
      <c r="AO23">
        <v>1.47</v>
      </c>
      <c r="AP23">
        <v>1.2809999999999999</v>
      </c>
      <c r="AQ23">
        <v>29.861999999999998</v>
      </c>
      <c r="AR23">
        <v>53.543999999999997</v>
      </c>
      <c r="AS23">
        <v>31.897382</v>
      </c>
      <c r="AT23">
        <v>12.9368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2866.0681400000003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61.83</v>
      </c>
      <c r="P24">
        <v>125.58750000000001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34.799309999999998</v>
      </c>
      <c r="X24">
        <v>147.515624</v>
      </c>
      <c r="Y24">
        <v>0</v>
      </c>
      <c r="Z24">
        <v>6.5537999999999998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19.651199999999999</v>
      </c>
      <c r="AH24">
        <v>70.172700000000006</v>
      </c>
      <c r="AI24">
        <v>7.6379999999999999</v>
      </c>
      <c r="AJ24">
        <v>0</v>
      </c>
      <c r="AK24">
        <v>50.76</v>
      </c>
      <c r="AL24">
        <v>20.916</v>
      </c>
      <c r="AM24">
        <v>15.836040000000001</v>
      </c>
      <c r="AN24">
        <v>0.66954999999999998</v>
      </c>
      <c r="AO24">
        <v>1.47</v>
      </c>
      <c r="AP24">
        <v>1.2809999999999999</v>
      </c>
      <c r="AQ24">
        <v>29.861999999999998</v>
      </c>
      <c r="AR24">
        <v>53.543999999999997</v>
      </c>
      <c r="AS24">
        <v>31.897382</v>
      </c>
      <c r="AT24">
        <v>12.9368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2924.7036400000002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61.83</v>
      </c>
      <c r="P25">
        <v>125.58750000000001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34.799309999999998</v>
      </c>
      <c r="X25">
        <v>147.515624</v>
      </c>
      <c r="Y25">
        <v>0</v>
      </c>
      <c r="Z25">
        <v>6.5537999999999998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19.651199999999999</v>
      </c>
      <c r="AH25">
        <v>70.172700000000006</v>
      </c>
      <c r="AI25">
        <v>49.646999999999998</v>
      </c>
      <c r="AJ25">
        <v>0</v>
      </c>
      <c r="AK25">
        <v>50.76</v>
      </c>
      <c r="AL25">
        <v>20.916</v>
      </c>
      <c r="AM25">
        <v>15.836040000000001</v>
      </c>
      <c r="AN25">
        <v>0.66954999999999998</v>
      </c>
      <c r="AO25">
        <v>1.47</v>
      </c>
      <c r="AP25">
        <v>1.2809999999999999</v>
      </c>
      <c r="AQ25">
        <v>29.861999999999998</v>
      </c>
      <c r="AR25">
        <v>53.543999999999997</v>
      </c>
      <c r="AS25">
        <v>31.897382</v>
      </c>
      <c r="AT25">
        <v>12.9368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2966.7426600000003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61.83</v>
      </c>
      <c r="P26">
        <v>125.58750000000001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34.799309999999998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19.651199999999999</v>
      </c>
      <c r="AH26">
        <v>70.172700000000006</v>
      </c>
      <c r="AI26">
        <v>49.646999999999998</v>
      </c>
      <c r="AJ26">
        <v>0</v>
      </c>
      <c r="AK26">
        <v>50.76</v>
      </c>
      <c r="AL26">
        <v>20.916</v>
      </c>
      <c r="AM26">
        <v>15.836040000000001</v>
      </c>
      <c r="AN26">
        <v>0.66954999999999998</v>
      </c>
      <c r="AO26">
        <v>1.47</v>
      </c>
      <c r="AP26">
        <v>1.2809999999999999</v>
      </c>
      <c r="AQ26">
        <v>29.861999999999998</v>
      </c>
      <c r="AR26">
        <v>53.543999999999997</v>
      </c>
      <c r="AS26">
        <v>31.897382</v>
      </c>
      <c r="AT26">
        <v>12.9368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2973.29646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61.83</v>
      </c>
      <c r="P27">
        <v>125.58750000000001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34.799309999999998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19.651199999999999</v>
      </c>
      <c r="AH27">
        <v>70.172700000000006</v>
      </c>
      <c r="AI27">
        <v>49.646999999999998</v>
      </c>
      <c r="AJ27">
        <v>0</v>
      </c>
      <c r="AK27">
        <v>50.76</v>
      </c>
      <c r="AL27">
        <v>20.916</v>
      </c>
      <c r="AM27">
        <v>15.836040000000001</v>
      </c>
      <c r="AN27">
        <v>0.66954999999999998</v>
      </c>
      <c r="AO27">
        <v>1.47</v>
      </c>
      <c r="AP27">
        <v>6.5331000000000001</v>
      </c>
      <c r="AQ27">
        <v>29.861999999999998</v>
      </c>
      <c r="AR27">
        <v>49.68</v>
      </c>
      <c r="AS27">
        <v>31.897382</v>
      </c>
      <c r="AT27">
        <v>12.9368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2953.4740040000001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61.83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34.799309999999998</v>
      </c>
      <c r="X28">
        <v>147.515624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19.651199999999999</v>
      </c>
      <c r="AH28">
        <v>70.172700000000006</v>
      </c>
      <c r="AI28">
        <v>33.097999999999999</v>
      </c>
      <c r="AJ28">
        <v>0</v>
      </c>
      <c r="AK28">
        <v>50.76</v>
      </c>
      <c r="AL28">
        <v>20.916</v>
      </c>
      <c r="AM28">
        <v>10.557359999999999</v>
      </c>
      <c r="AN28">
        <v>0.66954999999999998</v>
      </c>
      <c r="AO28">
        <v>1.47</v>
      </c>
      <c r="AP28">
        <v>6.5331000000000001</v>
      </c>
      <c r="AQ28">
        <v>29.861999999999998</v>
      </c>
      <c r="AR28">
        <v>49.68</v>
      </c>
      <c r="AS28">
        <v>31.897382</v>
      </c>
      <c r="AT28">
        <v>12.9368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2944.8963439999998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61.83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34.799309999999998</v>
      </c>
      <c r="X29">
        <v>147.515624</v>
      </c>
      <c r="Y29">
        <v>0</v>
      </c>
      <c r="Z29">
        <v>13.1076</v>
      </c>
      <c r="AA29">
        <v>7.0309999999999997</v>
      </c>
      <c r="AB29">
        <v>39.510120000000001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19.651199999999999</v>
      </c>
      <c r="AH29">
        <v>70.172700000000006</v>
      </c>
      <c r="AI29">
        <v>33.097999999999999</v>
      </c>
      <c r="AJ29">
        <v>0</v>
      </c>
      <c r="AK29">
        <v>50.76</v>
      </c>
      <c r="AL29">
        <v>20.916</v>
      </c>
      <c r="AM29">
        <v>5.2786799999999996</v>
      </c>
      <c r="AN29">
        <v>0.66954999999999998</v>
      </c>
      <c r="AO29">
        <v>1.47</v>
      </c>
      <c r="AP29">
        <v>6.5331000000000001</v>
      </c>
      <c r="AQ29">
        <v>29.861999999999998</v>
      </c>
      <c r="AR29">
        <v>49.68</v>
      </c>
      <c r="AS29">
        <v>31.897382</v>
      </c>
      <c r="AT29">
        <v>12.9368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2918.5499439999999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34.799309999999998</v>
      </c>
      <c r="X30">
        <v>147.515624</v>
      </c>
      <c r="Y30">
        <v>0</v>
      </c>
      <c r="Z30">
        <v>13.1076</v>
      </c>
      <c r="AA30">
        <v>0</v>
      </c>
      <c r="AB30">
        <v>39.510120000000001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19.651199999999999</v>
      </c>
      <c r="AH30">
        <v>70.172700000000006</v>
      </c>
      <c r="AI30">
        <v>33.097999999999999</v>
      </c>
      <c r="AJ30">
        <v>0</v>
      </c>
      <c r="AK30">
        <v>50.76</v>
      </c>
      <c r="AL30">
        <v>20.916</v>
      </c>
      <c r="AM30">
        <v>0</v>
      </c>
      <c r="AN30">
        <v>0.66954999999999998</v>
      </c>
      <c r="AO30">
        <v>1.47</v>
      </c>
      <c r="AP30">
        <v>6.5331000000000001</v>
      </c>
      <c r="AQ30">
        <v>29.861999999999998</v>
      </c>
      <c r="AR30">
        <v>49.68</v>
      </c>
      <c r="AS30">
        <v>31.897382</v>
      </c>
      <c r="AT30">
        <v>12.9368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2897.125364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34.799309999999998</v>
      </c>
      <c r="X31">
        <v>147.515624</v>
      </c>
      <c r="Y31">
        <v>0</v>
      </c>
      <c r="Z31">
        <v>13.1076</v>
      </c>
      <c r="AA31">
        <v>0</v>
      </c>
      <c r="AB31">
        <v>39.510120000000001</v>
      </c>
      <c r="AC31">
        <v>29.033519999999999</v>
      </c>
      <c r="AD31">
        <v>18.229800000000001</v>
      </c>
      <c r="AE31">
        <v>28.225999999999999</v>
      </c>
      <c r="AF31">
        <v>8.8740000000000006</v>
      </c>
      <c r="AG31">
        <v>19.651199999999999</v>
      </c>
      <c r="AH31">
        <v>46.781799999999997</v>
      </c>
      <c r="AI31">
        <v>33.097999999999999</v>
      </c>
      <c r="AJ31">
        <v>0</v>
      </c>
      <c r="AK31">
        <v>50.76</v>
      </c>
      <c r="AL31">
        <v>20.916</v>
      </c>
      <c r="AM31">
        <v>0</v>
      </c>
      <c r="AN31">
        <v>0.66954999999999998</v>
      </c>
      <c r="AO31">
        <v>1.47</v>
      </c>
      <c r="AP31">
        <v>2.0495999999999999</v>
      </c>
      <c r="AQ31">
        <v>29.861999999999998</v>
      </c>
      <c r="AR31">
        <v>49.68</v>
      </c>
      <c r="AS31">
        <v>31.897382</v>
      </c>
      <c r="AT31">
        <v>12.9368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2869.2509639999998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34.799309999999998</v>
      </c>
      <c r="X32">
        <v>147.515624</v>
      </c>
      <c r="Y32">
        <v>0</v>
      </c>
      <c r="Z32">
        <v>13.1076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28.225999999999999</v>
      </c>
      <c r="AF32">
        <v>8.8740000000000006</v>
      </c>
      <c r="AG32">
        <v>19.651199999999999</v>
      </c>
      <c r="AH32">
        <v>46.781799999999997</v>
      </c>
      <c r="AI32">
        <v>7.6379999999999999</v>
      </c>
      <c r="AJ32">
        <v>0</v>
      </c>
      <c r="AK32">
        <v>50.76</v>
      </c>
      <c r="AL32">
        <v>20.916</v>
      </c>
      <c r="AM32">
        <v>0</v>
      </c>
      <c r="AN32">
        <v>0.66954999999999998</v>
      </c>
      <c r="AO32">
        <v>1.47</v>
      </c>
      <c r="AP32">
        <v>2.0495999999999999</v>
      </c>
      <c r="AQ32">
        <v>29.861999999999998</v>
      </c>
      <c r="AR32">
        <v>49.68</v>
      </c>
      <c r="AS32">
        <v>31.897382</v>
      </c>
      <c r="AT32">
        <v>12.9368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2843.7909639999998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34.799309999999998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19.651199999999999</v>
      </c>
      <c r="AH33">
        <v>37.880000000000003</v>
      </c>
      <c r="AI33">
        <v>2.5459999999999998</v>
      </c>
      <c r="AJ33">
        <v>0</v>
      </c>
      <c r="AK33">
        <v>50.76</v>
      </c>
      <c r="AL33">
        <v>20.916</v>
      </c>
      <c r="AM33">
        <v>0</v>
      </c>
      <c r="AN33">
        <v>0.66954999999999998</v>
      </c>
      <c r="AO33">
        <v>1.47</v>
      </c>
      <c r="AP33">
        <v>2.0495999999999999</v>
      </c>
      <c r="AQ33">
        <v>29.861999999999998</v>
      </c>
      <c r="AR33">
        <v>49.68</v>
      </c>
      <c r="AS33">
        <v>31.897382</v>
      </c>
      <c r="AT33">
        <v>12.9368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2820.1193239999998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19.651199999999999</v>
      </c>
      <c r="AH34">
        <v>37.880000000000003</v>
      </c>
      <c r="AI34">
        <v>0</v>
      </c>
      <c r="AJ34">
        <v>0</v>
      </c>
      <c r="AK34">
        <v>50.76</v>
      </c>
      <c r="AL34">
        <v>20.916</v>
      </c>
      <c r="AM34">
        <v>0</v>
      </c>
      <c r="AN34">
        <v>0.66954999999999998</v>
      </c>
      <c r="AO34">
        <v>1.47</v>
      </c>
      <c r="AP34">
        <v>2.0495999999999999</v>
      </c>
      <c r="AQ34">
        <v>29.861999999999998</v>
      </c>
      <c r="AR34">
        <v>49.68</v>
      </c>
      <c r="AS34">
        <v>31.897382</v>
      </c>
      <c r="AT34">
        <v>12.9368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2804.323304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28.225999999999999</v>
      </c>
      <c r="AF35">
        <v>8.8740000000000006</v>
      </c>
      <c r="AG35">
        <v>19.651199999999999</v>
      </c>
      <c r="AH35">
        <v>37.880000000000003</v>
      </c>
      <c r="AI35">
        <v>0</v>
      </c>
      <c r="AJ35">
        <v>0</v>
      </c>
      <c r="AK35">
        <v>50.76</v>
      </c>
      <c r="AL35">
        <v>20.916</v>
      </c>
      <c r="AM35">
        <v>0</v>
      </c>
      <c r="AN35">
        <v>0.66954999999999998</v>
      </c>
      <c r="AO35">
        <v>1.47</v>
      </c>
      <c r="AP35">
        <v>2.3058000000000001</v>
      </c>
      <c r="AQ35">
        <v>29.861999999999998</v>
      </c>
      <c r="AR35">
        <v>49.68</v>
      </c>
      <c r="AS35">
        <v>31.897382</v>
      </c>
      <c r="AT35">
        <v>12.9368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2795.4646040000002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24.1204</v>
      </c>
      <c r="AF36">
        <v>8.8740000000000006</v>
      </c>
      <c r="AG36">
        <v>19.651199999999999</v>
      </c>
      <c r="AH36">
        <v>37.880000000000003</v>
      </c>
      <c r="AI36">
        <v>0</v>
      </c>
      <c r="AJ36">
        <v>0</v>
      </c>
      <c r="AK36">
        <v>50.76</v>
      </c>
      <c r="AL36">
        <v>20.916</v>
      </c>
      <c r="AM36">
        <v>0</v>
      </c>
      <c r="AN36">
        <v>0.66954999999999998</v>
      </c>
      <c r="AO36">
        <v>1.47</v>
      </c>
      <c r="AP36">
        <v>2.3058000000000001</v>
      </c>
      <c r="AQ36">
        <v>20.16</v>
      </c>
      <c r="AR36">
        <v>49.68</v>
      </c>
      <c r="AS36">
        <v>31.897382</v>
      </c>
      <c r="AT36">
        <v>12.9368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2781.6570039999997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14.113</v>
      </c>
      <c r="AF37">
        <v>8.8740000000000006</v>
      </c>
      <c r="AG37">
        <v>19.651199999999999</v>
      </c>
      <c r="AH37">
        <v>37.880000000000003</v>
      </c>
      <c r="AI37">
        <v>0</v>
      </c>
      <c r="AJ37">
        <v>0</v>
      </c>
      <c r="AK37">
        <v>50.76</v>
      </c>
      <c r="AL37">
        <v>20.916</v>
      </c>
      <c r="AM37">
        <v>0</v>
      </c>
      <c r="AN37">
        <v>0.66954999999999998</v>
      </c>
      <c r="AO37">
        <v>1.47</v>
      </c>
      <c r="AP37">
        <v>3.0743999999999998</v>
      </c>
      <c r="AQ37">
        <v>10.08</v>
      </c>
      <c r="AR37">
        <v>49.68</v>
      </c>
      <c r="AS37">
        <v>31.897382</v>
      </c>
      <c r="AT37">
        <v>12.9368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2762.3382039999997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19.651199999999999</v>
      </c>
      <c r="AH38">
        <v>37.880000000000003</v>
      </c>
      <c r="AI38">
        <v>0</v>
      </c>
      <c r="AJ38">
        <v>0</v>
      </c>
      <c r="AK38">
        <v>50.76</v>
      </c>
      <c r="AL38">
        <v>20.916</v>
      </c>
      <c r="AM38">
        <v>0</v>
      </c>
      <c r="AN38">
        <v>0.66954999999999998</v>
      </c>
      <c r="AO38">
        <v>1.47</v>
      </c>
      <c r="AP38">
        <v>3.0743999999999998</v>
      </c>
      <c r="AQ38">
        <v>0</v>
      </c>
      <c r="AR38">
        <v>49.68</v>
      </c>
      <c r="AS38">
        <v>31.897382</v>
      </c>
      <c r="AT38">
        <v>12.9368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2752.2582039999998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0</v>
      </c>
      <c r="AE39">
        <v>14.113</v>
      </c>
      <c r="AF39">
        <v>8.8740000000000006</v>
      </c>
      <c r="AG39">
        <v>19.651199999999999</v>
      </c>
      <c r="AH39">
        <v>18.940000000000001</v>
      </c>
      <c r="AI39">
        <v>0</v>
      </c>
      <c r="AJ39">
        <v>0</v>
      </c>
      <c r="AK39">
        <v>50.76</v>
      </c>
      <c r="AL39">
        <v>20.916</v>
      </c>
      <c r="AM39">
        <v>0</v>
      </c>
      <c r="AN39">
        <v>0.66954999999999998</v>
      </c>
      <c r="AO39">
        <v>1.47</v>
      </c>
      <c r="AP39">
        <v>3.0743999999999998</v>
      </c>
      <c r="AQ39">
        <v>0</v>
      </c>
      <c r="AR39">
        <v>53.543999999999997</v>
      </c>
      <c r="AS39">
        <v>31.897382</v>
      </c>
      <c r="AT39">
        <v>12.9368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2728.0673039999997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0</v>
      </c>
      <c r="AE40">
        <v>14.113</v>
      </c>
      <c r="AF40">
        <v>8.8740000000000006</v>
      </c>
      <c r="AG40">
        <v>19.651199999999999</v>
      </c>
      <c r="AH40">
        <v>18.940000000000001</v>
      </c>
      <c r="AI40">
        <v>0</v>
      </c>
      <c r="AJ40">
        <v>0</v>
      </c>
      <c r="AK40">
        <v>50.76</v>
      </c>
      <c r="AL40">
        <v>20.916</v>
      </c>
      <c r="AM40">
        <v>0</v>
      </c>
      <c r="AN40">
        <v>0.66954999999999998</v>
      </c>
      <c r="AO40">
        <v>1.47</v>
      </c>
      <c r="AP40">
        <v>3.0743999999999998</v>
      </c>
      <c r="AQ40">
        <v>0</v>
      </c>
      <c r="AR40">
        <v>53.543999999999997</v>
      </c>
      <c r="AS40">
        <v>31.897382</v>
      </c>
      <c r="AT40">
        <v>12.9368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2728.0673039999997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34.799309999999998</v>
      </c>
      <c r="X41">
        <v>147.515624</v>
      </c>
      <c r="Y41">
        <v>0</v>
      </c>
      <c r="Z41">
        <v>6.6</v>
      </c>
      <c r="AA41">
        <v>0</v>
      </c>
      <c r="AB41">
        <v>26.260100000000001</v>
      </c>
      <c r="AC41">
        <v>19.35568</v>
      </c>
      <c r="AD41">
        <v>0</v>
      </c>
      <c r="AE41">
        <v>14.113</v>
      </c>
      <c r="AF41">
        <v>8.8740000000000006</v>
      </c>
      <c r="AG41">
        <v>19.651199999999999</v>
      </c>
      <c r="AH41">
        <v>18.940000000000001</v>
      </c>
      <c r="AI41">
        <v>12.73</v>
      </c>
      <c r="AJ41">
        <v>0</v>
      </c>
      <c r="AK41">
        <v>50.76</v>
      </c>
      <c r="AL41">
        <v>20.916</v>
      </c>
      <c r="AM41">
        <v>0</v>
      </c>
      <c r="AN41">
        <v>0.66954999999999998</v>
      </c>
      <c r="AO41">
        <v>5.9449740000000002</v>
      </c>
      <c r="AP41">
        <v>3.0743999999999998</v>
      </c>
      <c r="AQ41">
        <v>0</v>
      </c>
      <c r="AR41">
        <v>53.543999999999997</v>
      </c>
      <c r="AS41">
        <v>31.897382</v>
      </c>
      <c r="AT41">
        <v>12.9368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2738.764678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34.799309999999998</v>
      </c>
      <c r="X42">
        <v>147.515624</v>
      </c>
      <c r="Y42">
        <v>0</v>
      </c>
      <c r="Z42">
        <v>6.6</v>
      </c>
      <c r="AA42">
        <v>0</v>
      </c>
      <c r="AB42">
        <v>26.260100000000001</v>
      </c>
      <c r="AC42">
        <v>19.35568</v>
      </c>
      <c r="AD42">
        <v>0</v>
      </c>
      <c r="AE42">
        <v>14.113</v>
      </c>
      <c r="AF42">
        <v>8.8740000000000006</v>
      </c>
      <c r="AG42">
        <v>19.651199999999999</v>
      </c>
      <c r="AH42">
        <v>18.940000000000001</v>
      </c>
      <c r="AI42">
        <v>12.73</v>
      </c>
      <c r="AJ42">
        <v>0</v>
      </c>
      <c r="AK42">
        <v>50.76</v>
      </c>
      <c r="AL42">
        <v>20.916</v>
      </c>
      <c r="AM42">
        <v>0</v>
      </c>
      <c r="AN42">
        <v>0.66954999999999998</v>
      </c>
      <c r="AO42">
        <v>5.9449740000000002</v>
      </c>
      <c r="AP42">
        <v>3.0743999999999998</v>
      </c>
      <c r="AQ42">
        <v>0</v>
      </c>
      <c r="AR42">
        <v>53.543999999999997</v>
      </c>
      <c r="AS42">
        <v>31.897382</v>
      </c>
      <c r="AT42">
        <v>12.9368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2738.764678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34.799309999999998</v>
      </c>
      <c r="X43">
        <v>147.515624</v>
      </c>
      <c r="Y43">
        <v>0</v>
      </c>
      <c r="Z43">
        <v>6.6</v>
      </c>
      <c r="AA43">
        <v>0</v>
      </c>
      <c r="AB43">
        <v>26.260100000000001</v>
      </c>
      <c r="AC43">
        <v>9.6778399999999998</v>
      </c>
      <c r="AD43">
        <v>0</v>
      </c>
      <c r="AE43">
        <v>14.113</v>
      </c>
      <c r="AF43">
        <v>8.8740000000000006</v>
      </c>
      <c r="AG43">
        <v>19.651199999999999</v>
      </c>
      <c r="AH43">
        <v>37.880000000000003</v>
      </c>
      <c r="AI43">
        <v>12.73</v>
      </c>
      <c r="AJ43">
        <v>0</v>
      </c>
      <c r="AK43">
        <v>50.76</v>
      </c>
      <c r="AL43">
        <v>20.916</v>
      </c>
      <c r="AM43">
        <v>0</v>
      </c>
      <c r="AN43">
        <v>0.66954999999999998</v>
      </c>
      <c r="AO43">
        <v>5.7244739999999998</v>
      </c>
      <c r="AP43">
        <v>3.0743999999999998</v>
      </c>
      <c r="AQ43">
        <v>0</v>
      </c>
      <c r="AR43">
        <v>49.68</v>
      </c>
      <c r="AS43">
        <v>31.897382</v>
      </c>
      <c r="AT43">
        <v>12.9368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2743.9423379999998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34.799309999999998</v>
      </c>
      <c r="X44">
        <v>147.515624</v>
      </c>
      <c r="Y44">
        <v>0</v>
      </c>
      <c r="Z44">
        <v>6.6</v>
      </c>
      <c r="AA44">
        <v>0</v>
      </c>
      <c r="AB44">
        <v>26.260100000000001</v>
      </c>
      <c r="AC44">
        <v>9.6778399999999998</v>
      </c>
      <c r="AD44">
        <v>0</v>
      </c>
      <c r="AE44">
        <v>14.113</v>
      </c>
      <c r="AF44">
        <v>8.8740000000000006</v>
      </c>
      <c r="AG44">
        <v>19.651199999999999</v>
      </c>
      <c r="AH44">
        <v>37.880000000000003</v>
      </c>
      <c r="AI44">
        <v>12.73</v>
      </c>
      <c r="AJ44">
        <v>0</v>
      </c>
      <c r="AK44">
        <v>50.76</v>
      </c>
      <c r="AL44">
        <v>20.916</v>
      </c>
      <c r="AM44">
        <v>0</v>
      </c>
      <c r="AN44">
        <v>0.66954999999999998</v>
      </c>
      <c r="AO44">
        <v>5.7244739999999998</v>
      </c>
      <c r="AP44">
        <v>3.0743999999999998</v>
      </c>
      <c r="AQ44">
        <v>0</v>
      </c>
      <c r="AR44">
        <v>49.68</v>
      </c>
      <c r="AS44">
        <v>31.897382</v>
      </c>
      <c r="AT44">
        <v>12.9368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2743.9423379999998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34.799309999999998</v>
      </c>
      <c r="X45">
        <v>147.515624</v>
      </c>
      <c r="Y45">
        <v>0</v>
      </c>
      <c r="Z45">
        <v>6.6</v>
      </c>
      <c r="AA45">
        <v>0</v>
      </c>
      <c r="AB45">
        <v>26.260100000000001</v>
      </c>
      <c r="AC45">
        <v>9.6778399999999998</v>
      </c>
      <c r="AD45">
        <v>9.1149000000000004</v>
      </c>
      <c r="AE45">
        <v>28.225999999999999</v>
      </c>
      <c r="AF45">
        <v>8.8740000000000006</v>
      </c>
      <c r="AG45">
        <v>19.651199999999999</v>
      </c>
      <c r="AH45">
        <v>37.880000000000003</v>
      </c>
      <c r="AI45">
        <v>0</v>
      </c>
      <c r="AJ45">
        <v>0</v>
      </c>
      <c r="AK45">
        <v>50.76</v>
      </c>
      <c r="AL45">
        <v>20.916</v>
      </c>
      <c r="AM45">
        <v>0</v>
      </c>
      <c r="AN45">
        <v>0.66954999999999998</v>
      </c>
      <c r="AO45">
        <v>5.7244739999999998</v>
      </c>
      <c r="AP45">
        <v>2.8182</v>
      </c>
      <c r="AQ45">
        <v>0</v>
      </c>
      <c r="AR45">
        <v>49.68</v>
      </c>
      <c r="AS45">
        <v>31.897382</v>
      </c>
      <c r="AT45">
        <v>12.9368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2754.1840380000003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34.799309999999998</v>
      </c>
      <c r="X46">
        <v>147.515624</v>
      </c>
      <c r="Y46">
        <v>0</v>
      </c>
      <c r="Z46">
        <v>6.6</v>
      </c>
      <c r="AA46">
        <v>0</v>
      </c>
      <c r="AB46">
        <v>26.260100000000001</v>
      </c>
      <c r="AC46">
        <v>9.6778399999999998</v>
      </c>
      <c r="AD46">
        <v>9.1149000000000004</v>
      </c>
      <c r="AE46">
        <v>28.225999999999999</v>
      </c>
      <c r="AF46">
        <v>8.8740000000000006</v>
      </c>
      <c r="AG46">
        <v>19.651199999999999</v>
      </c>
      <c r="AH46">
        <v>37.880000000000003</v>
      </c>
      <c r="AI46">
        <v>0</v>
      </c>
      <c r="AJ46">
        <v>0</v>
      </c>
      <c r="AK46">
        <v>50.76</v>
      </c>
      <c r="AL46">
        <v>20.916</v>
      </c>
      <c r="AM46">
        <v>0</v>
      </c>
      <c r="AN46">
        <v>0.66954999999999998</v>
      </c>
      <c r="AO46">
        <v>5.7244739999999998</v>
      </c>
      <c r="AP46">
        <v>2.8182</v>
      </c>
      <c r="AQ46">
        <v>0</v>
      </c>
      <c r="AR46">
        <v>49.68</v>
      </c>
      <c r="AS46">
        <v>31.897382</v>
      </c>
      <c r="AT46">
        <v>12.9368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2754.1840380000003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61.83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34.799309999999998</v>
      </c>
      <c r="X47">
        <v>147.515624</v>
      </c>
      <c r="Y47">
        <v>0</v>
      </c>
      <c r="Z47">
        <v>6.6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19.651199999999999</v>
      </c>
      <c r="AH47">
        <v>18.940000000000001</v>
      </c>
      <c r="AI47">
        <v>0</v>
      </c>
      <c r="AJ47">
        <v>0</v>
      </c>
      <c r="AK47">
        <v>50.76</v>
      </c>
      <c r="AL47">
        <v>20.916</v>
      </c>
      <c r="AM47">
        <v>0</v>
      </c>
      <c r="AN47">
        <v>0.66954999999999998</v>
      </c>
      <c r="AO47">
        <v>6.0731580000000003</v>
      </c>
      <c r="AP47">
        <v>2.5619999999999998</v>
      </c>
      <c r="AQ47">
        <v>0</v>
      </c>
      <c r="AR47">
        <v>49.68</v>
      </c>
      <c r="AS47">
        <v>31.897382</v>
      </c>
      <c r="AT47">
        <v>12.9368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2745.0143620000003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61.83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34.799309999999998</v>
      </c>
      <c r="X48">
        <v>147.515624</v>
      </c>
      <c r="Y48">
        <v>0</v>
      </c>
      <c r="Z48">
        <v>6.6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19.651199999999999</v>
      </c>
      <c r="AH48">
        <v>18.940000000000001</v>
      </c>
      <c r="AI48">
        <v>0</v>
      </c>
      <c r="AJ48">
        <v>0</v>
      </c>
      <c r="AK48">
        <v>50.76</v>
      </c>
      <c r="AL48">
        <v>20.916</v>
      </c>
      <c r="AM48">
        <v>0</v>
      </c>
      <c r="AN48">
        <v>0.66954999999999998</v>
      </c>
      <c r="AO48">
        <v>6.0731580000000003</v>
      </c>
      <c r="AP48">
        <v>2.5619999999999998</v>
      </c>
      <c r="AQ48">
        <v>0</v>
      </c>
      <c r="AR48">
        <v>49.68</v>
      </c>
      <c r="AS48">
        <v>31.897382</v>
      </c>
      <c r="AT48">
        <v>12.9368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2745.0143620000003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61.83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34.799309999999998</v>
      </c>
      <c r="X49">
        <v>147.515624</v>
      </c>
      <c r="Y49">
        <v>0</v>
      </c>
      <c r="Z49">
        <v>6.6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19.651199999999999</v>
      </c>
      <c r="AH49">
        <v>18.940000000000001</v>
      </c>
      <c r="AI49">
        <v>0</v>
      </c>
      <c r="AJ49">
        <v>0</v>
      </c>
      <c r="AK49">
        <v>50.76</v>
      </c>
      <c r="AL49">
        <v>20.916</v>
      </c>
      <c r="AM49">
        <v>0</v>
      </c>
      <c r="AN49">
        <v>0.66954999999999998</v>
      </c>
      <c r="AO49">
        <v>6.0731580000000003</v>
      </c>
      <c r="AP49">
        <v>2.5619999999999998</v>
      </c>
      <c r="AQ49">
        <v>0</v>
      </c>
      <c r="AR49">
        <v>49.68</v>
      </c>
      <c r="AS49">
        <v>31.897382</v>
      </c>
      <c r="AT49">
        <v>9.2287999999999997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2750.4212620000003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61.83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147.515624</v>
      </c>
      <c r="Y50">
        <v>0</v>
      </c>
      <c r="Z50">
        <v>6.6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19.651199999999999</v>
      </c>
      <c r="AH50">
        <v>18.940000000000001</v>
      </c>
      <c r="AI50">
        <v>0</v>
      </c>
      <c r="AJ50">
        <v>0</v>
      </c>
      <c r="AK50">
        <v>50.76</v>
      </c>
      <c r="AL50">
        <v>20.916</v>
      </c>
      <c r="AM50">
        <v>0</v>
      </c>
      <c r="AN50">
        <v>0.66954999999999998</v>
      </c>
      <c r="AO50">
        <v>6.0731580000000003</v>
      </c>
      <c r="AP50">
        <v>2.5619999999999998</v>
      </c>
      <c r="AQ50">
        <v>0</v>
      </c>
      <c r="AR50">
        <v>49.68</v>
      </c>
      <c r="AS50">
        <v>31.897382</v>
      </c>
      <c r="AT50">
        <v>9.2287999999999997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2750.4212620000003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89</v>
      </c>
      <c r="N51">
        <v>118.125</v>
      </c>
      <c r="O51">
        <v>61.83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147.515624</v>
      </c>
      <c r="Y51">
        <v>0</v>
      </c>
      <c r="Z51">
        <v>6.6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19.651199999999999</v>
      </c>
      <c r="AH51">
        <v>18.940000000000001</v>
      </c>
      <c r="AI51">
        <v>0</v>
      </c>
      <c r="AJ51">
        <v>0</v>
      </c>
      <c r="AK51">
        <v>50.76</v>
      </c>
      <c r="AL51">
        <v>34.86</v>
      </c>
      <c r="AM51">
        <v>0</v>
      </c>
      <c r="AN51">
        <v>0.66954999999999998</v>
      </c>
      <c r="AO51">
        <v>6.0731580000000003</v>
      </c>
      <c r="AP51">
        <v>2.5619999999999998</v>
      </c>
      <c r="AQ51">
        <v>0</v>
      </c>
      <c r="AR51">
        <v>49.68</v>
      </c>
      <c r="AS51">
        <v>31.897382</v>
      </c>
      <c r="AT51">
        <v>9.2287999999999997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2761.3652620000003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89</v>
      </c>
      <c r="N52">
        <v>118.125</v>
      </c>
      <c r="O52">
        <v>61.83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19.651199999999999</v>
      </c>
      <c r="AH52">
        <v>37.880000000000003</v>
      </c>
      <c r="AI52">
        <v>0</v>
      </c>
      <c r="AJ52">
        <v>0</v>
      </c>
      <c r="AK52">
        <v>50.76</v>
      </c>
      <c r="AL52">
        <v>34.86</v>
      </c>
      <c r="AM52">
        <v>0</v>
      </c>
      <c r="AN52">
        <v>0.66954999999999998</v>
      </c>
      <c r="AO52">
        <v>6.0731580000000003</v>
      </c>
      <c r="AP52">
        <v>2.5619999999999998</v>
      </c>
      <c r="AQ52">
        <v>0</v>
      </c>
      <c r="AR52">
        <v>49.68</v>
      </c>
      <c r="AS52">
        <v>31.897382</v>
      </c>
      <c r="AT52">
        <v>9.2287999999999997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2780.2590620000005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89</v>
      </c>
      <c r="N53">
        <v>118.125</v>
      </c>
      <c r="O53">
        <v>61.83</v>
      </c>
      <c r="P53">
        <v>125.58750000000001</v>
      </c>
      <c r="Q53">
        <v>10.91</v>
      </c>
      <c r="R53">
        <v>42.390099999999997</v>
      </c>
      <c r="S53">
        <v>26.3901</v>
      </c>
      <c r="T53">
        <v>0</v>
      </c>
      <c r="U53">
        <v>398.52</v>
      </c>
      <c r="V53">
        <v>14.25</v>
      </c>
      <c r="W53">
        <v>34.799309999999998</v>
      </c>
      <c r="X53">
        <v>147.515624</v>
      </c>
      <c r="Y53">
        <v>0</v>
      </c>
      <c r="Z53">
        <v>13.2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19.651199999999999</v>
      </c>
      <c r="AH53">
        <v>37.880000000000003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0.66954999999999998</v>
      </c>
      <c r="AO53">
        <v>6.0731580000000003</v>
      </c>
      <c r="AP53">
        <v>2.5619999999999998</v>
      </c>
      <c r="AQ53">
        <v>0</v>
      </c>
      <c r="AR53">
        <v>49.68</v>
      </c>
      <c r="AS53">
        <v>31.897382</v>
      </c>
      <c r="AT53">
        <v>9.2287999999999997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2766.6552620000002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89</v>
      </c>
      <c r="N54">
        <v>118.125</v>
      </c>
      <c r="O54">
        <v>61.83</v>
      </c>
      <c r="P54">
        <v>125.58750000000001</v>
      </c>
      <c r="Q54">
        <v>10.91</v>
      </c>
      <c r="R54">
        <v>42.390099999999997</v>
      </c>
      <c r="S54">
        <v>26.3901</v>
      </c>
      <c r="T54">
        <v>0</v>
      </c>
      <c r="U54">
        <v>387.27</v>
      </c>
      <c r="V54">
        <v>14.25</v>
      </c>
      <c r="W54">
        <v>34.799309999999998</v>
      </c>
      <c r="X54">
        <v>147.515624</v>
      </c>
      <c r="Y54">
        <v>0</v>
      </c>
      <c r="Z54">
        <v>13.2</v>
      </c>
      <c r="AA54">
        <v>0</v>
      </c>
      <c r="AB54">
        <v>26.260100000000001</v>
      </c>
      <c r="AC54">
        <v>19.35568</v>
      </c>
      <c r="AD54">
        <v>18.229800000000001</v>
      </c>
      <c r="AE54">
        <v>28.225999999999999</v>
      </c>
      <c r="AF54">
        <v>8.8740000000000006</v>
      </c>
      <c r="AG54">
        <v>19.651199999999999</v>
      </c>
      <c r="AH54">
        <v>37.880000000000003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0.66954999999999998</v>
      </c>
      <c r="AO54">
        <v>6.0731580000000003</v>
      </c>
      <c r="AP54">
        <v>2.5619999999999998</v>
      </c>
      <c r="AQ54">
        <v>5.9850000000000003</v>
      </c>
      <c r="AR54">
        <v>49.68</v>
      </c>
      <c r="AS54">
        <v>31.897382</v>
      </c>
      <c r="AT54">
        <v>9.2287999999999997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2761.3902620000003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89</v>
      </c>
      <c r="N55">
        <v>118.125</v>
      </c>
      <c r="O55">
        <v>61.83</v>
      </c>
      <c r="P55">
        <v>125.58750000000001</v>
      </c>
      <c r="Q55">
        <v>10.91</v>
      </c>
      <c r="R55">
        <v>42.390099999999997</v>
      </c>
      <c r="S55">
        <v>26.3901</v>
      </c>
      <c r="T55">
        <v>0</v>
      </c>
      <c r="U55">
        <v>376.02</v>
      </c>
      <c r="V55">
        <v>14.25</v>
      </c>
      <c r="W55">
        <v>34.799309999999998</v>
      </c>
      <c r="X55">
        <v>147.515624</v>
      </c>
      <c r="Y55">
        <v>0</v>
      </c>
      <c r="Z55">
        <v>13.2</v>
      </c>
      <c r="AA55">
        <v>0</v>
      </c>
      <c r="AB55">
        <v>26.260100000000001</v>
      </c>
      <c r="AC55">
        <v>19.35568</v>
      </c>
      <c r="AD55">
        <v>18.229800000000001</v>
      </c>
      <c r="AE55">
        <v>28.225999999999999</v>
      </c>
      <c r="AF55">
        <v>8.8740000000000006</v>
      </c>
      <c r="AG55">
        <v>19.651199999999999</v>
      </c>
      <c r="AH55">
        <v>37.880000000000003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0.66954999999999998</v>
      </c>
      <c r="AO55">
        <v>6.0731580000000003</v>
      </c>
      <c r="AP55">
        <v>2.5619999999999998</v>
      </c>
      <c r="AQ55">
        <v>10.08</v>
      </c>
      <c r="AR55">
        <v>49.68</v>
      </c>
      <c r="AS55">
        <v>31.897382</v>
      </c>
      <c r="AT55">
        <v>9.2287999999999997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2754.2352620000001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89</v>
      </c>
      <c r="N56">
        <v>118.125</v>
      </c>
      <c r="O56">
        <v>61.83</v>
      </c>
      <c r="P56">
        <v>125.58750000000001</v>
      </c>
      <c r="Q56">
        <v>10.91</v>
      </c>
      <c r="R56">
        <v>42.390099999999997</v>
      </c>
      <c r="S56">
        <v>26.3901</v>
      </c>
      <c r="T56">
        <v>0</v>
      </c>
      <c r="U56">
        <v>348.97500000000002</v>
      </c>
      <c r="V56">
        <v>14.25</v>
      </c>
      <c r="W56">
        <v>34.799309999999998</v>
      </c>
      <c r="X56">
        <v>147.515624</v>
      </c>
      <c r="Y56">
        <v>0</v>
      </c>
      <c r="Z56">
        <v>13.2</v>
      </c>
      <c r="AA56">
        <v>14.061999999999999</v>
      </c>
      <c r="AB56">
        <v>39.510120000000001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19.651199999999999</v>
      </c>
      <c r="AH56">
        <v>37.880000000000003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0.66954999999999998</v>
      </c>
      <c r="AO56">
        <v>6.0731580000000003</v>
      </c>
      <c r="AP56">
        <v>2.5619999999999998</v>
      </c>
      <c r="AQ56">
        <v>20.16</v>
      </c>
      <c r="AR56">
        <v>49.68</v>
      </c>
      <c r="AS56">
        <v>31.897382</v>
      </c>
      <c r="AT56">
        <v>9.2287999999999997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2764.5822819999999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0.5</v>
      </c>
      <c r="K57">
        <v>686.77995799999997</v>
      </c>
      <c r="L57">
        <v>653.15</v>
      </c>
      <c r="M57">
        <v>89</v>
      </c>
      <c r="N57">
        <v>118.125</v>
      </c>
      <c r="O57">
        <v>61.83</v>
      </c>
      <c r="P57">
        <v>125.58750000000001</v>
      </c>
      <c r="Q57">
        <v>10.91</v>
      </c>
      <c r="R57">
        <v>42.390099999999997</v>
      </c>
      <c r="S57">
        <v>26.3901</v>
      </c>
      <c r="T57">
        <v>0</v>
      </c>
      <c r="U57">
        <v>348.97500000000002</v>
      </c>
      <c r="V57">
        <v>14.25</v>
      </c>
      <c r="W57">
        <v>34.799309999999998</v>
      </c>
      <c r="X57">
        <v>147.515624</v>
      </c>
      <c r="Y57">
        <v>0</v>
      </c>
      <c r="Z57">
        <v>13.2</v>
      </c>
      <c r="AA57">
        <v>25.28</v>
      </c>
      <c r="AB57">
        <v>39.510120000000001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19.651199999999999</v>
      </c>
      <c r="AH57">
        <v>37.880000000000003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0.66954999999999998</v>
      </c>
      <c r="AO57">
        <v>6.0731580000000003</v>
      </c>
      <c r="AP57">
        <v>2.5619999999999998</v>
      </c>
      <c r="AQ57">
        <v>20.16</v>
      </c>
      <c r="AR57">
        <v>49.68</v>
      </c>
      <c r="AS57">
        <v>31.897382</v>
      </c>
      <c r="AT57">
        <v>9.2287999999999997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2776.3002820000002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0.5</v>
      </c>
      <c r="K58">
        <v>686.77995799999997</v>
      </c>
      <c r="L58">
        <v>653.15</v>
      </c>
      <c r="M58">
        <v>89</v>
      </c>
      <c r="N58">
        <v>118.125</v>
      </c>
      <c r="O58">
        <v>61.83</v>
      </c>
      <c r="P58">
        <v>125.58750000000001</v>
      </c>
      <c r="Q58">
        <v>10.91</v>
      </c>
      <c r="R58">
        <v>42.390099999999997</v>
      </c>
      <c r="S58">
        <v>26.3901</v>
      </c>
      <c r="T58">
        <v>0</v>
      </c>
      <c r="U58">
        <v>348.97500000000002</v>
      </c>
      <c r="V58">
        <v>14.25</v>
      </c>
      <c r="W58">
        <v>34.799309999999998</v>
      </c>
      <c r="X58">
        <v>147.515624</v>
      </c>
      <c r="Y58">
        <v>0</v>
      </c>
      <c r="Z58">
        <v>13.2</v>
      </c>
      <c r="AA58">
        <v>35.549999999999997</v>
      </c>
      <c r="AB58">
        <v>39.510120000000001</v>
      </c>
      <c r="AC58">
        <v>19.35568</v>
      </c>
      <c r="AD58">
        <v>18.229800000000001</v>
      </c>
      <c r="AE58">
        <v>32.075000000000003</v>
      </c>
      <c r="AF58">
        <v>8.8740000000000006</v>
      </c>
      <c r="AG58">
        <v>19.651199999999999</v>
      </c>
      <c r="AH58">
        <v>37.880000000000003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0.66954999999999998</v>
      </c>
      <c r="AO58">
        <v>6.0731580000000003</v>
      </c>
      <c r="AP58">
        <v>2.5619999999999998</v>
      </c>
      <c r="AQ58">
        <v>29.861999999999998</v>
      </c>
      <c r="AR58">
        <v>49.68</v>
      </c>
      <c r="AS58">
        <v>31.897382</v>
      </c>
      <c r="AT58">
        <v>9.2287999999999997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2800.1212820000001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0.5</v>
      </c>
      <c r="K59">
        <v>686.77995799999997</v>
      </c>
      <c r="L59">
        <v>653.15</v>
      </c>
      <c r="M59">
        <v>89</v>
      </c>
      <c r="N59">
        <v>118.125</v>
      </c>
      <c r="O59">
        <v>61.83</v>
      </c>
      <c r="P59">
        <v>125.58750000000001</v>
      </c>
      <c r="Q59">
        <v>10.91</v>
      </c>
      <c r="R59">
        <v>42.390099999999997</v>
      </c>
      <c r="S59">
        <v>26.3901</v>
      </c>
      <c r="T59">
        <v>0</v>
      </c>
      <c r="U59">
        <v>348.97500000000002</v>
      </c>
      <c r="V59">
        <v>14.25</v>
      </c>
      <c r="W59">
        <v>34.799309999999998</v>
      </c>
      <c r="X59">
        <v>147.515624</v>
      </c>
      <c r="Y59">
        <v>0</v>
      </c>
      <c r="Z59">
        <v>13.2</v>
      </c>
      <c r="AA59">
        <v>37.92</v>
      </c>
      <c r="AB59">
        <v>39.510120000000001</v>
      </c>
      <c r="AC59">
        <v>29.033519999999999</v>
      </c>
      <c r="AD59">
        <v>18.229800000000001</v>
      </c>
      <c r="AE59">
        <v>32.075000000000003</v>
      </c>
      <c r="AF59">
        <v>8.8740000000000006</v>
      </c>
      <c r="AG59">
        <v>19.651199999999999</v>
      </c>
      <c r="AH59">
        <v>37.880000000000003</v>
      </c>
      <c r="AI59">
        <v>0</v>
      </c>
      <c r="AJ59">
        <v>0</v>
      </c>
      <c r="AK59">
        <v>50.76</v>
      </c>
      <c r="AL59">
        <v>20.916</v>
      </c>
      <c r="AM59">
        <v>0</v>
      </c>
      <c r="AN59">
        <v>0.66954999999999998</v>
      </c>
      <c r="AO59">
        <v>5.156466</v>
      </c>
      <c r="AP59">
        <v>2.8182</v>
      </c>
      <c r="AQ59">
        <v>29.861999999999998</v>
      </c>
      <c r="AR59">
        <v>49.68</v>
      </c>
      <c r="AS59">
        <v>31.897382</v>
      </c>
      <c r="AT59">
        <v>9.2287999999999997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2797.5646299999999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0.5</v>
      </c>
      <c r="K60">
        <v>686.77995799999997</v>
      </c>
      <c r="L60">
        <v>653.15</v>
      </c>
      <c r="M60">
        <v>89</v>
      </c>
      <c r="N60">
        <v>118.125</v>
      </c>
      <c r="O60">
        <v>61.83</v>
      </c>
      <c r="P60">
        <v>125.58750000000001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14.25</v>
      </c>
      <c r="W60">
        <v>34.799309999999998</v>
      </c>
      <c r="X60">
        <v>147.515624</v>
      </c>
      <c r="Y60">
        <v>0</v>
      </c>
      <c r="Z60">
        <v>13.2</v>
      </c>
      <c r="AA60">
        <v>39.5</v>
      </c>
      <c r="AB60">
        <v>39.510120000000001</v>
      </c>
      <c r="AC60">
        <v>29.033519999999999</v>
      </c>
      <c r="AD60">
        <v>18.229800000000001</v>
      </c>
      <c r="AE60">
        <v>32.075000000000003</v>
      </c>
      <c r="AF60">
        <v>8.8740000000000006</v>
      </c>
      <c r="AG60">
        <v>19.651199999999999</v>
      </c>
      <c r="AH60">
        <v>37.880000000000003</v>
      </c>
      <c r="AI60">
        <v>0</v>
      </c>
      <c r="AJ60">
        <v>0</v>
      </c>
      <c r="AK60">
        <v>50.76</v>
      </c>
      <c r="AL60">
        <v>20.916</v>
      </c>
      <c r="AM60">
        <v>0</v>
      </c>
      <c r="AN60">
        <v>0.66954999999999998</v>
      </c>
      <c r="AO60">
        <v>5.156466</v>
      </c>
      <c r="AP60">
        <v>2.8182</v>
      </c>
      <c r="AQ60">
        <v>29.861999999999998</v>
      </c>
      <c r="AR60">
        <v>49.68</v>
      </c>
      <c r="AS60">
        <v>31.897382</v>
      </c>
      <c r="AT60">
        <v>9.2287999999999997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2799.1446299999998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</v>
      </c>
      <c r="K61">
        <v>686.77995799999997</v>
      </c>
      <c r="L61">
        <v>653.15</v>
      </c>
      <c r="M61">
        <v>89</v>
      </c>
      <c r="N61">
        <v>118.125</v>
      </c>
      <c r="O61">
        <v>61.83</v>
      </c>
      <c r="P61">
        <v>125.58750000000001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14.25</v>
      </c>
      <c r="W61">
        <v>34.799309999999998</v>
      </c>
      <c r="X61">
        <v>147.515624</v>
      </c>
      <c r="Y61">
        <v>0</v>
      </c>
      <c r="Z61">
        <v>6.5537999999999998</v>
      </c>
      <c r="AA61">
        <v>39.5</v>
      </c>
      <c r="AB61">
        <v>39.510120000000001</v>
      </c>
      <c r="AC61">
        <v>29.033519999999999</v>
      </c>
      <c r="AD61">
        <v>18.229800000000001</v>
      </c>
      <c r="AE61">
        <v>32.075000000000003</v>
      </c>
      <c r="AF61">
        <v>8.8740000000000006</v>
      </c>
      <c r="AG61">
        <v>19.651199999999999</v>
      </c>
      <c r="AH61">
        <v>37.880000000000003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0.66954999999999998</v>
      </c>
      <c r="AO61">
        <v>5.0994299999999999</v>
      </c>
      <c r="AP61">
        <v>7.3017000000000003</v>
      </c>
      <c r="AQ61">
        <v>29.861999999999998</v>
      </c>
      <c r="AR61">
        <v>49.68</v>
      </c>
      <c r="AS61">
        <v>31.897382</v>
      </c>
      <c r="AT61">
        <v>9.2287999999999997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2810.8688940000002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</v>
      </c>
      <c r="K62">
        <v>686.77995799999997</v>
      </c>
      <c r="L62">
        <v>653.15</v>
      </c>
      <c r="M62">
        <v>89</v>
      </c>
      <c r="N62">
        <v>118.125</v>
      </c>
      <c r="O62">
        <v>61.83</v>
      </c>
      <c r="P62">
        <v>125.58750000000001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14.25</v>
      </c>
      <c r="W62">
        <v>34.799309999999998</v>
      </c>
      <c r="X62">
        <v>147.515624</v>
      </c>
      <c r="Y62">
        <v>0</v>
      </c>
      <c r="Z62">
        <v>6.5537999999999998</v>
      </c>
      <c r="AA62">
        <v>39.5</v>
      </c>
      <c r="AB62">
        <v>39.510120000000001</v>
      </c>
      <c r="AC62">
        <v>29.033519999999999</v>
      </c>
      <c r="AD62">
        <v>18.229800000000001</v>
      </c>
      <c r="AE62">
        <v>32.075000000000003</v>
      </c>
      <c r="AF62">
        <v>8.8740000000000006</v>
      </c>
      <c r="AG62">
        <v>19.651199999999999</v>
      </c>
      <c r="AH62">
        <v>37.880000000000003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0.66954999999999998</v>
      </c>
      <c r="AO62">
        <v>5.0994299999999999</v>
      </c>
      <c r="AP62">
        <v>7.3017000000000003</v>
      </c>
      <c r="AQ62">
        <v>29.861999999999998</v>
      </c>
      <c r="AR62">
        <v>49.68</v>
      </c>
      <c r="AS62">
        <v>31.897382</v>
      </c>
      <c r="AT62">
        <v>9.2287999999999997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2810.8688940000002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0.5</v>
      </c>
      <c r="K63">
        <v>686.77995799999997</v>
      </c>
      <c r="L63">
        <v>653.15</v>
      </c>
      <c r="M63">
        <v>89</v>
      </c>
      <c r="N63">
        <v>118.125</v>
      </c>
      <c r="O63">
        <v>61.83</v>
      </c>
      <c r="P63">
        <v>125.58750000000001</v>
      </c>
      <c r="Q63">
        <v>10.278</v>
      </c>
      <c r="R63">
        <v>42.390099999999997</v>
      </c>
      <c r="S63">
        <v>26.3901</v>
      </c>
      <c r="T63">
        <v>0</v>
      </c>
      <c r="U63">
        <v>348.97500000000002</v>
      </c>
      <c r="V63">
        <v>14.25</v>
      </c>
      <c r="W63">
        <v>34.799309999999998</v>
      </c>
      <c r="X63">
        <v>147.515624</v>
      </c>
      <c r="Y63">
        <v>0</v>
      </c>
      <c r="Z63">
        <v>6.5537999999999998</v>
      </c>
      <c r="AA63">
        <v>39.5</v>
      </c>
      <c r="AB63">
        <v>39.510120000000001</v>
      </c>
      <c r="AC63">
        <v>29.033519999999999</v>
      </c>
      <c r="AD63">
        <v>18.229800000000001</v>
      </c>
      <c r="AE63">
        <v>32.075000000000003</v>
      </c>
      <c r="AF63">
        <v>8.8740000000000006</v>
      </c>
      <c r="AG63">
        <v>19.651199999999999</v>
      </c>
      <c r="AH63">
        <v>37.880000000000003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0.66954999999999998</v>
      </c>
      <c r="AO63">
        <v>5.0994299999999999</v>
      </c>
      <c r="AP63">
        <v>6.5331000000000001</v>
      </c>
      <c r="AQ63">
        <v>29.861999999999998</v>
      </c>
      <c r="AR63">
        <v>49.68</v>
      </c>
      <c r="AS63">
        <v>31.897382</v>
      </c>
      <c r="AT63">
        <v>9.2287999999999997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2809.4682940000002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</v>
      </c>
      <c r="K64">
        <v>686.77995799999997</v>
      </c>
      <c r="L64">
        <v>653.15</v>
      </c>
      <c r="M64">
        <v>89</v>
      </c>
      <c r="N64">
        <v>118.125</v>
      </c>
      <c r="O64">
        <v>61.83</v>
      </c>
      <c r="P64">
        <v>125.58750000000001</v>
      </c>
      <c r="Q64">
        <v>10.278</v>
      </c>
      <c r="R64">
        <v>42.390099999999997</v>
      </c>
      <c r="S64">
        <v>26.3901</v>
      </c>
      <c r="T64">
        <v>0</v>
      </c>
      <c r="U64">
        <v>348.97500000000002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39.510120000000001</v>
      </c>
      <c r="AC64">
        <v>29.033519999999999</v>
      </c>
      <c r="AD64">
        <v>18.229800000000001</v>
      </c>
      <c r="AE64">
        <v>32.075000000000003</v>
      </c>
      <c r="AF64">
        <v>8.8740000000000006</v>
      </c>
      <c r="AG64">
        <v>19.651199999999999</v>
      </c>
      <c r="AH64">
        <v>37.880000000000003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0.66954999999999998</v>
      </c>
      <c r="AO64">
        <v>5.0994299999999999</v>
      </c>
      <c r="AP64">
        <v>6.5331000000000001</v>
      </c>
      <c r="AQ64">
        <v>29.861999999999998</v>
      </c>
      <c r="AR64">
        <v>49.68</v>
      </c>
      <c r="AS64">
        <v>31.897382</v>
      </c>
      <c r="AT64">
        <v>9.2287999999999997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2798.0132940000003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0.5</v>
      </c>
      <c r="K65">
        <v>686.77995799999997</v>
      </c>
      <c r="L65">
        <v>653.15</v>
      </c>
      <c r="M65">
        <v>89</v>
      </c>
      <c r="N65">
        <v>118.125</v>
      </c>
      <c r="O65">
        <v>61.83</v>
      </c>
      <c r="P65">
        <v>125.58750000000001</v>
      </c>
      <c r="Q65">
        <v>10.278</v>
      </c>
      <c r="R65">
        <v>42.390099999999997</v>
      </c>
      <c r="S65">
        <v>26.3901</v>
      </c>
      <c r="T65">
        <v>0</v>
      </c>
      <c r="U65">
        <v>348.97500000000002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24.885000000000002</v>
      </c>
      <c r="AB65">
        <v>39.510120000000001</v>
      </c>
      <c r="AC65">
        <v>29.033519999999999</v>
      </c>
      <c r="AD65">
        <v>18.229800000000001</v>
      </c>
      <c r="AE65">
        <v>32.075000000000003</v>
      </c>
      <c r="AF65">
        <v>8.8740000000000006</v>
      </c>
      <c r="AG65">
        <v>19.651199999999999</v>
      </c>
      <c r="AH65">
        <v>37.880000000000003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0.66954999999999998</v>
      </c>
      <c r="AO65">
        <v>5.0994299999999999</v>
      </c>
      <c r="AP65">
        <v>2.0495999999999999</v>
      </c>
      <c r="AQ65">
        <v>29.861999999999998</v>
      </c>
      <c r="AR65">
        <v>49.68</v>
      </c>
      <c r="AS65">
        <v>31.897382</v>
      </c>
      <c r="AT65">
        <v>9.2287999999999997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2790.3697940000002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0.5</v>
      </c>
      <c r="K66">
        <v>686.77995799999997</v>
      </c>
      <c r="L66">
        <v>653.15</v>
      </c>
      <c r="M66">
        <v>89</v>
      </c>
      <c r="N66">
        <v>118.125</v>
      </c>
      <c r="O66">
        <v>61.83</v>
      </c>
      <c r="P66">
        <v>125.58750000000001</v>
      </c>
      <c r="Q66">
        <v>10.278</v>
      </c>
      <c r="R66">
        <v>42.390099999999997</v>
      </c>
      <c r="S66">
        <v>26.3901</v>
      </c>
      <c r="T66">
        <v>0</v>
      </c>
      <c r="U66">
        <v>348.97500000000002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24.885000000000002</v>
      </c>
      <c r="AB66">
        <v>27.992999999999999</v>
      </c>
      <c r="AC66">
        <v>19.35568</v>
      </c>
      <c r="AD66">
        <v>18.229800000000001</v>
      </c>
      <c r="AE66">
        <v>32.075000000000003</v>
      </c>
      <c r="AF66">
        <v>8.8740000000000006</v>
      </c>
      <c r="AG66">
        <v>19.651199999999999</v>
      </c>
      <c r="AH66">
        <v>37.880000000000003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0.66954999999999998</v>
      </c>
      <c r="AO66">
        <v>5.0994299999999999</v>
      </c>
      <c r="AP66">
        <v>2.0495999999999999</v>
      </c>
      <c r="AQ66">
        <v>29.861999999999998</v>
      </c>
      <c r="AR66">
        <v>49.68</v>
      </c>
      <c r="AS66">
        <v>31.897382</v>
      </c>
      <c r="AT66">
        <v>9.2287999999999997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2769.1748340000004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89</v>
      </c>
      <c r="N67">
        <v>118.125</v>
      </c>
      <c r="O67">
        <v>61.83</v>
      </c>
      <c r="P67">
        <v>125.58750000000001</v>
      </c>
      <c r="Q67">
        <v>10.278</v>
      </c>
      <c r="R67">
        <v>42.390099999999997</v>
      </c>
      <c r="S67">
        <v>26.3901</v>
      </c>
      <c r="T67">
        <v>0</v>
      </c>
      <c r="U67">
        <v>348.97500000000002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22.91</v>
      </c>
      <c r="AB67">
        <v>27.992999999999999</v>
      </c>
      <c r="AC67">
        <v>19.35568</v>
      </c>
      <c r="AD67">
        <v>18.229800000000001</v>
      </c>
      <c r="AE67">
        <v>32.075000000000003</v>
      </c>
      <c r="AF67">
        <v>17.748000000000001</v>
      </c>
      <c r="AG67">
        <v>19.651199999999999</v>
      </c>
      <c r="AH67">
        <v>40.247500000000002</v>
      </c>
      <c r="AI67">
        <v>0</v>
      </c>
      <c r="AJ67">
        <v>0</v>
      </c>
      <c r="AK67">
        <v>50.76</v>
      </c>
      <c r="AL67">
        <v>20.916</v>
      </c>
      <c r="AM67">
        <v>0</v>
      </c>
      <c r="AN67">
        <v>0.66954999999999998</v>
      </c>
      <c r="AO67">
        <v>5.0994299999999999</v>
      </c>
      <c r="AP67">
        <v>1.2809999999999999</v>
      </c>
      <c r="AQ67">
        <v>29.861999999999998</v>
      </c>
      <c r="AR67">
        <v>49.68</v>
      </c>
      <c r="AS67">
        <v>31.897382</v>
      </c>
      <c r="AT67">
        <v>9.2287999999999997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2763.2287340000003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89</v>
      </c>
      <c r="N68">
        <v>118.125</v>
      </c>
      <c r="O68">
        <v>61.83</v>
      </c>
      <c r="P68">
        <v>125.58750000000001</v>
      </c>
      <c r="Q68">
        <v>10.278</v>
      </c>
      <c r="R68">
        <v>42.390099999999997</v>
      </c>
      <c r="S68">
        <v>26.3901</v>
      </c>
      <c r="T68">
        <v>0</v>
      </c>
      <c r="U68">
        <v>348.97500000000002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12.64</v>
      </c>
      <c r="AB68">
        <v>27.992999999999999</v>
      </c>
      <c r="AC68">
        <v>19.35568</v>
      </c>
      <c r="AD68">
        <v>18.229800000000001</v>
      </c>
      <c r="AE68">
        <v>32.075000000000003</v>
      </c>
      <c r="AF68">
        <v>17.748000000000001</v>
      </c>
      <c r="AG68">
        <v>19.651199999999999</v>
      </c>
      <c r="AH68">
        <v>46.497700000000002</v>
      </c>
      <c r="AI68">
        <v>0</v>
      </c>
      <c r="AJ68">
        <v>0</v>
      </c>
      <c r="AK68">
        <v>50.76</v>
      </c>
      <c r="AL68">
        <v>20.916</v>
      </c>
      <c r="AM68">
        <v>0</v>
      </c>
      <c r="AN68">
        <v>0.66954999999999998</v>
      </c>
      <c r="AO68">
        <v>5.0994299999999999</v>
      </c>
      <c r="AP68">
        <v>1.2809999999999999</v>
      </c>
      <c r="AQ68">
        <v>29.861999999999998</v>
      </c>
      <c r="AR68">
        <v>49.68</v>
      </c>
      <c r="AS68">
        <v>31.897382</v>
      </c>
      <c r="AT68">
        <v>9.2287999999999997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2759.2089340000002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89</v>
      </c>
      <c r="N69">
        <v>118.125</v>
      </c>
      <c r="O69">
        <v>61.83</v>
      </c>
      <c r="P69">
        <v>125.58750000000001</v>
      </c>
      <c r="Q69">
        <v>10.278</v>
      </c>
      <c r="R69">
        <v>42.390099999999997</v>
      </c>
      <c r="S69">
        <v>26.3901</v>
      </c>
      <c r="T69">
        <v>0</v>
      </c>
      <c r="U69">
        <v>348.97500000000002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12.64</v>
      </c>
      <c r="AB69">
        <v>27.992999999999999</v>
      </c>
      <c r="AC69">
        <v>19.35568</v>
      </c>
      <c r="AD69">
        <v>18.229800000000001</v>
      </c>
      <c r="AE69">
        <v>32.075000000000003</v>
      </c>
      <c r="AF69">
        <v>17.748000000000001</v>
      </c>
      <c r="AG69">
        <v>19.651199999999999</v>
      </c>
      <c r="AH69">
        <v>46.497700000000002</v>
      </c>
      <c r="AI69">
        <v>3.1825000000000001</v>
      </c>
      <c r="AJ69">
        <v>0</v>
      </c>
      <c r="AK69">
        <v>50.76</v>
      </c>
      <c r="AL69">
        <v>20.916</v>
      </c>
      <c r="AM69">
        <v>0</v>
      </c>
      <c r="AN69">
        <v>0.66954999999999998</v>
      </c>
      <c r="AO69">
        <v>5.0994299999999999</v>
      </c>
      <c r="AP69">
        <v>1.2809999999999999</v>
      </c>
      <c r="AQ69">
        <v>29.861999999999998</v>
      </c>
      <c r="AR69">
        <v>49.68</v>
      </c>
      <c r="AS69">
        <v>31.897382</v>
      </c>
      <c r="AT69">
        <v>9.2287999999999997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2762.3914340000001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89</v>
      </c>
      <c r="N70">
        <v>118.125</v>
      </c>
      <c r="O70">
        <v>61.83</v>
      </c>
      <c r="P70">
        <v>125.58750000000001</v>
      </c>
      <c r="Q70">
        <v>10.278</v>
      </c>
      <c r="R70">
        <v>42.390099999999997</v>
      </c>
      <c r="S70">
        <v>26.3901</v>
      </c>
      <c r="T70">
        <v>0</v>
      </c>
      <c r="U70">
        <v>348.97500000000002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12.64</v>
      </c>
      <c r="AB70">
        <v>27.992999999999999</v>
      </c>
      <c r="AC70">
        <v>19.35568</v>
      </c>
      <c r="AD70">
        <v>18.229800000000001</v>
      </c>
      <c r="AE70">
        <v>32.075000000000003</v>
      </c>
      <c r="AF70">
        <v>17.748000000000001</v>
      </c>
      <c r="AG70">
        <v>19.651199999999999</v>
      </c>
      <c r="AH70">
        <v>46.497700000000002</v>
      </c>
      <c r="AI70">
        <v>3.1825000000000001</v>
      </c>
      <c r="AJ70">
        <v>0</v>
      </c>
      <c r="AK70">
        <v>50.76</v>
      </c>
      <c r="AL70">
        <v>20.916</v>
      </c>
      <c r="AM70">
        <v>5.2786799999999996</v>
      </c>
      <c r="AN70">
        <v>0.66954999999999998</v>
      </c>
      <c r="AO70">
        <v>5.0994299999999999</v>
      </c>
      <c r="AP70">
        <v>1.2809999999999999</v>
      </c>
      <c r="AQ70">
        <v>29.861999999999998</v>
      </c>
      <c r="AR70">
        <v>49.68</v>
      </c>
      <c r="AS70">
        <v>31.897382</v>
      </c>
      <c r="AT70">
        <v>9.2287999999999997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2767.670114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89</v>
      </c>
      <c r="N71">
        <v>118.125</v>
      </c>
      <c r="O71">
        <v>61.83</v>
      </c>
      <c r="P71">
        <v>125.58750000000001</v>
      </c>
      <c r="Q71">
        <v>10.278</v>
      </c>
      <c r="R71">
        <v>42.390099999999997</v>
      </c>
      <c r="S71">
        <v>26.3901</v>
      </c>
      <c r="T71">
        <v>0</v>
      </c>
      <c r="U71">
        <v>348.97500000000002</v>
      </c>
      <c r="V71">
        <v>14.25</v>
      </c>
      <c r="W71">
        <v>34.799309999999998</v>
      </c>
      <c r="X71">
        <v>147.515624</v>
      </c>
      <c r="Y71">
        <v>0</v>
      </c>
      <c r="Z71">
        <v>6.5537999999999998</v>
      </c>
      <c r="AA71">
        <v>12.64</v>
      </c>
      <c r="AB71">
        <v>27.992999999999999</v>
      </c>
      <c r="AC71">
        <v>19.35568</v>
      </c>
      <c r="AD71">
        <v>18.229800000000001</v>
      </c>
      <c r="AE71">
        <v>32.075000000000003</v>
      </c>
      <c r="AF71">
        <v>26.622</v>
      </c>
      <c r="AG71">
        <v>19.651199999999999</v>
      </c>
      <c r="AH71">
        <v>46.497700000000002</v>
      </c>
      <c r="AI71">
        <v>3.1825000000000001</v>
      </c>
      <c r="AJ71">
        <v>0</v>
      </c>
      <c r="AK71">
        <v>50.76</v>
      </c>
      <c r="AL71">
        <v>20.916</v>
      </c>
      <c r="AM71">
        <v>9.3309999999999995</v>
      </c>
      <c r="AN71">
        <v>0.66954999999999998</v>
      </c>
      <c r="AO71">
        <v>5.0994299999999999</v>
      </c>
      <c r="AP71">
        <v>1.2809999999999999</v>
      </c>
      <c r="AQ71">
        <v>29.861999999999998</v>
      </c>
      <c r="AR71">
        <v>49.68</v>
      </c>
      <c r="AS71">
        <v>31.897382</v>
      </c>
      <c r="AT71">
        <v>9.2287999999999997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2780.596434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89</v>
      </c>
      <c r="N72">
        <v>118.125</v>
      </c>
      <c r="O72">
        <v>61.83</v>
      </c>
      <c r="P72">
        <v>125.58750000000001</v>
      </c>
      <c r="Q72">
        <v>10.278</v>
      </c>
      <c r="R72">
        <v>42.390099999999997</v>
      </c>
      <c r="S72">
        <v>26.3901</v>
      </c>
      <c r="T72">
        <v>0</v>
      </c>
      <c r="U72">
        <v>348.97500000000002</v>
      </c>
      <c r="V72">
        <v>14.25</v>
      </c>
      <c r="W72">
        <v>34.799309999999998</v>
      </c>
      <c r="X72">
        <v>147.515624</v>
      </c>
      <c r="Y72">
        <v>0</v>
      </c>
      <c r="Z72">
        <v>6.5537999999999998</v>
      </c>
      <c r="AA72">
        <v>12.64</v>
      </c>
      <c r="AB72">
        <v>27.992999999999999</v>
      </c>
      <c r="AC72">
        <v>19.35568</v>
      </c>
      <c r="AD72">
        <v>18.229800000000001</v>
      </c>
      <c r="AE72">
        <v>43.622</v>
      </c>
      <c r="AF72">
        <v>26.622</v>
      </c>
      <c r="AG72">
        <v>19.651199999999999</v>
      </c>
      <c r="AH72">
        <v>46.497700000000002</v>
      </c>
      <c r="AI72">
        <v>3.1825000000000001</v>
      </c>
      <c r="AJ72">
        <v>0</v>
      </c>
      <c r="AK72">
        <v>50.76</v>
      </c>
      <c r="AL72">
        <v>20.916</v>
      </c>
      <c r="AM72">
        <v>9.3309999999999995</v>
      </c>
      <c r="AN72">
        <v>0.66954999999999998</v>
      </c>
      <c r="AO72">
        <v>5.0994299999999999</v>
      </c>
      <c r="AP72">
        <v>1.2809999999999999</v>
      </c>
      <c r="AQ72">
        <v>29.861999999999998</v>
      </c>
      <c r="AR72">
        <v>49.68</v>
      </c>
      <c r="AS72">
        <v>31.897382</v>
      </c>
      <c r="AT72">
        <v>9.2287999999999997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2792.1434340000001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89</v>
      </c>
      <c r="N73">
        <v>118.125</v>
      </c>
      <c r="O73">
        <v>60.01905</v>
      </c>
      <c r="P73">
        <v>125.58750000000001</v>
      </c>
      <c r="Q73">
        <v>10.278</v>
      </c>
      <c r="R73">
        <v>42.390099999999997</v>
      </c>
      <c r="S73">
        <v>26.3901</v>
      </c>
      <c r="T73">
        <v>0</v>
      </c>
      <c r="U73">
        <v>348.97500000000002</v>
      </c>
      <c r="V73">
        <v>14.25</v>
      </c>
      <c r="W73">
        <v>34.799309999999998</v>
      </c>
      <c r="X73">
        <v>147.515624</v>
      </c>
      <c r="Y73">
        <v>0</v>
      </c>
      <c r="Z73">
        <v>6.5537999999999998</v>
      </c>
      <c r="AA73">
        <v>12.64</v>
      </c>
      <c r="AB73">
        <v>27.992999999999999</v>
      </c>
      <c r="AC73">
        <v>19.35568</v>
      </c>
      <c r="AD73">
        <v>18.229800000000001</v>
      </c>
      <c r="AE73">
        <v>43.622</v>
      </c>
      <c r="AF73">
        <v>26.622</v>
      </c>
      <c r="AG73">
        <v>19.651199999999999</v>
      </c>
      <c r="AH73">
        <v>46.497700000000002</v>
      </c>
      <c r="AI73">
        <v>3.1825000000000001</v>
      </c>
      <c r="AJ73">
        <v>0</v>
      </c>
      <c r="AK73">
        <v>50.76</v>
      </c>
      <c r="AL73">
        <v>20.916</v>
      </c>
      <c r="AM73">
        <v>10.397399999999999</v>
      </c>
      <c r="AN73">
        <v>0.66954999999999998</v>
      </c>
      <c r="AO73">
        <v>5.0994299999999999</v>
      </c>
      <c r="AP73">
        <v>1.2809999999999999</v>
      </c>
      <c r="AQ73">
        <v>29.861999999999998</v>
      </c>
      <c r="AR73">
        <v>50.783999999999999</v>
      </c>
      <c r="AS73">
        <v>31.897382</v>
      </c>
      <c r="AT73">
        <v>9.2287999999999997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2792.5028840000004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89</v>
      </c>
      <c r="N74">
        <v>118.125</v>
      </c>
      <c r="O74">
        <v>60.01905</v>
      </c>
      <c r="P74">
        <v>125.58750000000001</v>
      </c>
      <c r="Q74">
        <v>10.278</v>
      </c>
      <c r="R74">
        <v>42.390099999999997</v>
      </c>
      <c r="S74">
        <v>26.3901</v>
      </c>
      <c r="T74">
        <v>0</v>
      </c>
      <c r="U74">
        <v>348.97500000000002</v>
      </c>
      <c r="V74">
        <v>14.25</v>
      </c>
      <c r="W74">
        <v>34.799309999999998</v>
      </c>
      <c r="X74">
        <v>147.515624</v>
      </c>
      <c r="Y74">
        <v>0</v>
      </c>
      <c r="Z74">
        <v>6.5537999999999998</v>
      </c>
      <c r="AA74">
        <v>12.64</v>
      </c>
      <c r="AB74">
        <v>27.992999999999999</v>
      </c>
      <c r="AC74">
        <v>19.35568</v>
      </c>
      <c r="AD74">
        <v>18.229800000000001</v>
      </c>
      <c r="AE74">
        <v>43.622</v>
      </c>
      <c r="AF74">
        <v>26.622</v>
      </c>
      <c r="AG74">
        <v>19.651199999999999</v>
      </c>
      <c r="AH74">
        <v>46.497700000000002</v>
      </c>
      <c r="AI74">
        <v>3.1825000000000001</v>
      </c>
      <c r="AJ74">
        <v>0</v>
      </c>
      <c r="AK74">
        <v>50.76</v>
      </c>
      <c r="AL74">
        <v>34.86</v>
      </c>
      <c r="AM74">
        <v>10.557359999999999</v>
      </c>
      <c r="AN74">
        <v>0.66954999999999998</v>
      </c>
      <c r="AO74">
        <v>5.0994299999999999</v>
      </c>
      <c r="AP74">
        <v>1.2809999999999999</v>
      </c>
      <c r="AQ74">
        <v>29.861999999999998</v>
      </c>
      <c r="AR74">
        <v>50.783999999999999</v>
      </c>
      <c r="AS74">
        <v>31.897382</v>
      </c>
      <c r="AT74">
        <v>9.2287999999999997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2806.6068440000004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89</v>
      </c>
      <c r="N75">
        <v>118.125</v>
      </c>
      <c r="O75">
        <v>60.01905</v>
      </c>
      <c r="P75">
        <v>125.58750000000001</v>
      </c>
      <c r="Q75">
        <v>10.278</v>
      </c>
      <c r="R75">
        <v>42.390099999999997</v>
      </c>
      <c r="S75">
        <v>26.3901</v>
      </c>
      <c r="T75">
        <v>0</v>
      </c>
      <c r="U75">
        <v>348.97500000000002</v>
      </c>
      <c r="V75">
        <v>14.25</v>
      </c>
      <c r="W75">
        <v>34.799309999999998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27.992999999999999</v>
      </c>
      <c r="AC75">
        <v>19.35568</v>
      </c>
      <c r="AD75">
        <v>18.229800000000001</v>
      </c>
      <c r="AE75">
        <v>43.622</v>
      </c>
      <c r="AF75">
        <v>26.622</v>
      </c>
      <c r="AG75">
        <v>19.651199999999999</v>
      </c>
      <c r="AH75">
        <v>66.290000000000006</v>
      </c>
      <c r="AI75">
        <v>3.1825000000000001</v>
      </c>
      <c r="AJ75">
        <v>0</v>
      </c>
      <c r="AK75">
        <v>50.76</v>
      </c>
      <c r="AL75">
        <v>80.177999999999997</v>
      </c>
      <c r="AM75">
        <v>10.557359999999999</v>
      </c>
      <c r="AN75">
        <v>0.66954999999999998</v>
      </c>
      <c r="AO75">
        <v>5.0994299999999999</v>
      </c>
      <c r="AP75">
        <v>1.1529</v>
      </c>
      <c r="AQ75">
        <v>29.861999999999998</v>
      </c>
      <c r="AR75">
        <v>50.783999999999999</v>
      </c>
      <c r="AS75">
        <v>31.897382</v>
      </c>
      <c r="AT75">
        <v>9.2287999999999997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2872.9320440000006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89</v>
      </c>
      <c r="N76">
        <v>118.125</v>
      </c>
      <c r="O76">
        <v>60.01905</v>
      </c>
      <c r="P76">
        <v>125.58750000000001</v>
      </c>
      <c r="Q76">
        <v>10.278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34.799309999999998</v>
      </c>
      <c r="X76">
        <v>147.515624</v>
      </c>
      <c r="Y76">
        <v>0</v>
      </c>
      <c r="Z76">
        <v>6.5537999999999998</v>
      </c>
      <c r="AA76">
        <v>25.28</v>
      </c>
      <c r="AB76">
        <v>27.992999999999999</v>
      </c>
      <c r="AC76">
        <v>19.35568</v>
      </c>
      <c r="AD76">
        <v>18.229800000000001</v>
      </c>
      <c r="AE76">
        <v>43.622</v>
      </c>
      <c r="AF76">
        <v>26.622</v>
      </c>
      <c r="AG76">
        <v>19.651199999999999</v>
      </c>
      <c r="AH76">
        <v>70.172700000000006</v>
      </c>
      <c r="AI76">
        <v>3.1825000000000001</v>
      </c>
      <c r="AJ76">
        <v>0</v>
      </c>
      <c r="AK76">
        <v>50.76</v>
      </c>
      <c r="AL76">
        <v>80.177999999999997</v>
      </c>
      <c r="AM76">
        <v>10.557359999999999</v>
      </c>
      <c r="AN76">
        <v>0.66954999999999998</v>
      </c>
      <c r="AO76">
        <v>5.0994299999999999</v>
      </c>
      <c r="AP76">
        <v>1.1529</v>
      </c>
      <c r="AQ76">
        <v>29.861999999999998</v>
      </c>
      <c r="AR76">
        <v>50.783999999999999</v>
      </c>
      <c r="AS76">
        <v>31.897382</v>
      </c>
      <c r="AT76">
        <v>9.2287999999999997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2888.1117440000007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60.01905</v>
      </c>
      <c r="P77">
        <v>125.58750000000001</v>
      </c>
      <c r="Q77">
        <v>10.278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27.992999999999999</v>
      </c>
      <c r="AC77">
        <v>19.35568</v>
      </c>
      <c r="AD77">
        <v>27.3447</v>
      </c>
      <c r="AE77">
        <v>49.1389</v>
      </c>
      <c r="AF77">
        <v>26.622</v>
      </c>
      <c r="AG77">
        <v>19.651199999999999</v>
      </c>
      <c r="AH77">
        <v>93.563599999999994</v>
      </c>
      <c r="AI77">
        <v>5.0919999999999996</v>
      </c>
      <c r="AJ77">
        <v>0</v>
      </c>
      <c r="AK77">
        <v>50.76</v>
      </c>
      <c r="AL77">
        <v>80.177999999999997</v>
      </c>
      <c r="AM77">
        <v>10.557359999999999</v>
      </c>
      <c r="AN77">
        <v>0.66954999999999998</v>
      </c>
      <c r="AO77">
        <v>5.0994299999999999</v>
      </c>
      <c r="AP77">
        <v>6.2769000000000004</v>
      </c>
      <c r="AQ77">
        <v>29.861999999999998</v>
      </c>
      <c r="AR77">
        <v>50.783999999999999</v>
      </c>
      <c r="AS77">
        <v>31.897382</v>
      </c>
      <c r="AT77">
        <v>9.2287999999999997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2938.9329440000006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60.01905</v>
      </c>
      <c r="P78">
        <v>125.58750000000001</v>
      </c>
      <c r="Q78">
        <v>10.278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34.799309999999998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28.651499999999999</v>
      </c>
      <c r="AD78">
        <v>36.459600000000002</v>
      </c>
      <c r="AE78">
        <v>49.436556000000003</v>
      </c>
      <c r="AF78">
        <v>26.622</v>
      </c>
      <c r="AG78">
        <v>19.651199999999999</v>
      </c>
      <c r="AH78">
        <v>116.9545</v>
      </c>
      <c r="AI78">
        <v>7.6379999999999999</v>
      </c>
      <c r="AJ78">
        <v>0</v>
      </c>
      <c r="AK78">
        <v>50.76</v>
      </c>
      <c r="AL78">
        <v>80.177999999999997</v>
      </c>
      <c r="AM78">
        <v>15.836040000000001</v>
      </c>
      <c r="AN78">
        <v>0.66954999999999998</v>
      </c>
      <c r="AO78">
        <v>5.0994299999999999</v>
      </c>
      <c r="AP78">
        <v>6.2769000000000004</v>
      </c>
      <c r="AQ78">
        <v>29.861999999999998</v>
      </c>
      <c r="AR78">
        <v>50.783999999999999</v>
      </c>
      <c r="AS78">
        <v>31.897382</v>
      </c>
      <c r="AT78">
        <v>9.2287999999999997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3016.8028200000003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60.01905</v>
      </c>
      <c r="P79">
        <v>125.58750000000001</v>
      </c>
      <c r="Q79">
        <v>10.278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19.651199999999999</v>
      </c>
      <c r="AH79">
        <v>140.34540000000001</v>
      </c>
      <c r="AI79">
        <v>49.646999999999998</v>
      </c>
      <c r="AJ79">
        <v>0</v>
      </c>
      <c r="AK79">
        <v>50.76</v>
      </c>
      <c r="AL79">
        <v>80.177999999999997</v>
      </c>
      <c r="AM79">
        <v>15.836040000000001</v>
      </c>
      <c r="AN79">
        <v>0.66954999999999998</v>
      </c>
      <c r="AO79">
        <v>4.6654859999999996</v>
      </c>
      <c r="AP79">
        <v>6.2769000000000004</v>
      </c>
      <c r="AQ79">
        <v>29.861999999999998</v>
      </c>
      <c r="AR79">
        <v>50.783999999999999</v>
      </c>
      <c r="AS79">
        <v>31.897382</v>
      </c>
      <c r="AT79">
        <v>9.2287999999999997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3095.9199640000006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60.01905</v>
      </c>
      <c r="P80">
        <v>125.58750000000001</v>
      </c>
      <c r="Q80">
        <v>10.278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19.651199999999999</v>
      </c>
      <c r="AH80">
        <v>140.34540000000001</v>
      </c>
      <c r="AI80">
        <v>49.646999999999998</v>
      </c>
      <c r="AJ80">
        <v>0</v>
      </c>
      <c r="AK80">
        <v>50.76</v>
      </c>
      <c r="AL80">
        <v>34.86</v>
      </c>
      <c r="AM80">
        <v>15.836040000000001</v>
      </c>
      <c r="AN80">
        <v>0.66954999999999998</v>
      </c>
      <c r="AO80">
        <v>4.6654859999999996</v>
      </c>
      <c r="AP80">
        <v>6.2769000000000004</v>
      </c>
      <c r="AQ80">
        <v>29.861999999999998</v>
      </c>
      <c r="AR80">
        <v>50.783999999999999</v>
      </c>
      <c r="AS80">
        <v>31.897382</v>
      </c>
      <c r="AT80">
        <v>9.2287999999999997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3050.6019640000009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60.01905</v>
      </c>
      <c r="P81">
        <v>125.58750000000001</v>
      </c>
      <c r="Q81">
        <v>10.278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19.651199999999999</v>
      </c>
      <c r="AH81">
        <v>140.34540000000001</v>
      </c>
      <c r="AI81">
        <v>49.646999999999998</v>
      </c>
      <c r="AJ81">
        <v>0</v>
      </c>
      <c r="AK81">
        <v>50.76</v>
      </c>
      <c r="AL81">
        <v>20.916</v>
      </c>
      <c r="AM81">
        <v>15.836040000000001</v>
      </c>
      <c r="AN81">
        <v>0.66954999999999998</v>
      </c>
      <c r="AO81">
        <v>4.073664</v>
      </c>
      <c r="AP81">
        <v>1.5371999999999999</v>
      </c>
      <c r="AQ81">
        <v>29.861999999999998</v>
      </c>
      <c r="AR81">
        <v>50.783999999999999</v>
      </c>
      <c r="AS81">
        <v>31.897382</v>
      </c>
      <c r="AT81">
        <v>9.2287999999999997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3031.3264420000014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60.01905</v>
      </c>
      <c r="P82">
        <v>125.58750000000001</v>
      </c>
      <c r="Q82">
        <v>10.278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19.651199999999999</v>
      </c>
      <c r="AH82">
        <v>140.34540000000001</v>
      </c>
      <c r="AI82">
        <v>49.646999999999998</v>
      </c>
      <c r="AJ82">
        <v>0</v>
      </c>
      <c r="AK82">
        <v>50.76</v>
      </c>
      <c r="AL82">
        <v>20.916</v>
      </c>
      <c r="AM82">
        <v>15.836040000000001</v>
      </c>
      <c r="AN82">
        <v>0.66954999999999998</v>
      </c>
      <c r="AO82">
        <v>4.073664</v>
      </c>
      <c r="AP82">
        <v>1.5371999999999999</v>
      </c>
      <c r="AQ82">
        <v>29.861999999999998</v>
      </c>
      <c r="AR82">
        <v>50.783999999999999</v>
      </c>
      <c r="AS82">
        <v>31.897382</v>
      </c>
      <c r="AT82">
        <v>9.2287999999999997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3031.3264420000014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60.01905</v>
      </c>
      <c r="P83">
        <v>125.58750000000001</v>
      </c>
      <c r="Q83">
        <v>10.278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36.541400000000003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19.651199999999999</v>
      </c>
      <c r="AH83">
        <v>140.34540000000001</v>
      </c>
      <c r="AI83">
        <v>49.646999999999998</v>
      </c>
      <c r="AJ83">
        <v>0</v>
      </c>
      <c r="AK83">
        <v>50.76</v>
      </c>
      <c r="AL83">
        <v>20.916</v>
      </c>
      <c r="AM83">
        <v>15.836040000000001</v>
      </c>
      <c r="AN83">
        <v>0.66954999999999998</v>
      </c>
      <c r="AO83">
        <v>4.2923999999999998</v>
      </c>
      <c r="AP83">
        <v>1.5371999999999999</v>
      </c>
      <c r="AQ83">
        <v>29.861999999999998</v>
      </c>
      <c r="AR83">
        <v>50.783999999999999</v>
      </c>
      <c r="AS83">
        <v>31.897382</v>
      </c>
      <c r="AT83">
        <v>11.23936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3035.2978280000016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60.01905</v>
      </c>
      <c r="P84">
        <v>125.58750000000001</v>
      </c>
      <c r="Q84">
        <v>10.278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36.541400000000003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19.651199999999999</v>
      </c>
      <c r="AH84">
        <v>140.34540000000001</v>
      </c>
      <c r="AI84">
        <v>49.646999999999998</v>
      </c>
      <c r="AJ84">
        <v>0</v>
      </c>
      <c r="AK84">
        <v>50.76</v>
      </c>
      <c r="AL84">
        <v>20.916</v>
      </c>
      <c r="AM84">
        <v>15.836040000000001</v>
      </c>
      <c r="AN84">
        <v>0.66954999999999998</v>
      </c>
      <c r="AO84">
        <v>4.2923999999999998</v>
      </c>
      <c r="AP84">
        <v>1.5371999999999999</v>
      </c>
      <c r="AQ84">
        <v>29.861999999999998</v>
      </c>
      <c r="AR84">
        <v>50.783999999999999</v>
      </c>
      <c r="AS84">
        <v>31.897382</v>
      </c>
      <c r="AT84">
        <v>11.23936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3035.2978280000016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60.01905</v>
      </c>
      <c r="P85">
        <v>125.58750000000001</v>
      </c>
      <c r="Q85">
        <v>10.278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36.541400000000003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19.651199999999999</v>
      </c>
      <c r="AH85">
        <v>140.34540000000001</v>
      </c>
      <c r="AI85">
        <v>7.6379999999999999</v>
      </c>
      <c r="AJ85">
        <v>0</v>
      </c>
      <c r="AK85">
        <v>50.76</v>
      </c>
      <c r="AL85">
        <v>20.916</v>
      </c>
      <c r="AM85">
        <v>15.836040000000001</v>
      </c>
      <c r="AN85">
        <v>0.66954999999999998</v>
      </c>
      <c r="AO85">
        <v>0</v>
      </c>
      <c r="AP85">
        <v>7.5579000000000001</v>
      </c>
      <c r="AQ85">
        <v>29.861999999999998</v>
      </c>
      <c r="AR85">
        <v>50.783999999999999</v>
      </c>
      <c r="AS85">
        <v>31.897382</v>
      </c>
      <c r="AT85">
        <v>11.23936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2995.0171280000013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60.01905</v>
      </c>
      <c r="P86">
        <v>125.58750000000001</v>
      </c>
      <c r="Q86">
        <v>10.278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36.541400000000003</v>
      </c>
      <c r="X86">
        <v>147.515624</v>
      </c>
      <c r="Y86">
        <v>0</v>
      </c>
      <c r="Z86">
        <v>13.1538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19.651199999999999</v>
      </c>
      <c r="AH86">
        <v>116.9545</v>
      </c>
      <c r="AI86">
        <v>2.5459999999999998</v>
      </c>
      <c r="AJ86">
        <v>0</v>
      </c>
      <c r="AK86">
        <v>50.76</v>
      </c>
      <c r="AL86">
        <v>20.916</v>
      </c>
      <c r="AM86">
        <v>15.836040000000001</v>
      </c>
      <c r="AN86">
        <v>0.66954999999999998</v>
      </c>
      <c r="AO86">
        <v>0</v>
      </c>
      <c r="AP86">
        <v>7.5579000000000001</v>
      </c>
      <c r="AQ86">
        <v>29.861999999999998</v>
      </c>
      <c r="AR86">
        <v>50.783999999999999</v>
      </c>
      <c r="AS86">
        <v>31.897382</v>
      </c>
      <c r="AT86">
        <v>11.23936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2960.026628000001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60.678600000000003</v>
      </c>
      <c r="P87">
        <v>125.58750000000001</v>
      </c>
      <c r="Q87">
        <v>10.278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36.541400000000003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19.651199999999999</v>
      </c>
      <c r="AH87">
        <v>116.9545</v>
      </c>
      <c r="AI87">
        <v>0</v>
      </c>
      <c r="AJ87">
        <v>0</v>
      </c>
      <c r="AK87">
        <v>50.76</v>
      </c>
      <c r="AL87">
        <v>20.916</v>
      </c>
      <c r="AM87">
        <v>10.557359999999999</v>
      </c>
      <c r="AN87">
        <v>0.66954999999999998</v>
      </c>
      <c r="AO87">
        <v>0</v>
      </c>
      <c r="AP87">
        <v>1.5371999999999999</v>
      </c>
      <c r="AQ87">
        <v>29.861999999999998</v>
      </c>
      <c r="AR87">
        <v>50.783999999999999</v>
      </c>
      <c r="AS87">
        <v>31.897382</v>
      </c>
      <c r="AT87">
        <v>11.23936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2900.2225700000013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60.678600000000003</v>
      </c>
      <c r="P88">
        <v>125.58750000000001</v>
      </c>
      <c r="Q88">
        <v>10.278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36.541400000000003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36.459600000000002</v>
      </c>
      <c r="AE88">
        <v>49.436556000000003</v>
      </c>
      <c r="AF88">
        <v>26.622</v>
      </c>
      <c r="AG88">
        <v>19.651199999999999</v>
      </c>
      <c r="AH88">
        <v>116.9545</v>
      </c>
      <c r="AI88">
        <v>0</v>
      </c>
      <c r="AJ88">
        <v>0</v>
      </c>
      <c r="AK88">
        <v>50.76</v>
      </c>
      <c r="AL88">
        <v>20.916</v>
      </c>
      <c r="AM88">
        <v>10.557359999999999</v>
      </c>
      <c r="AN88">
        <v>0.66954999999999998</v>
      </c>
      <c r="AO88">
        <v>0</v>
      </c>
      <c r="AP88">
        <v>1.5371999999999999</v>
      </c>
      <c r="AQ88">
        <v>29.861999999999998</v>
      </c>
      <c r="AR88">
        <v>50.783999999999999</v>
      </c>
      <c r="AS88">
        <v>31.897382</v>
      </c>
      <c r="AT88">
        <v>11.23936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2900.2225700000013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105.52800000000001</v>
      </c>
      <c r="P89">
        <v>125.58750000000001</v>
      </c>
      <c r="Q89">
        <v>10.278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37.634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36.459600000000002</v>
      </c>
      <c r="AE89">
        <v>49.436556000000003</v>
      </c>
      <c r="AF89">
        <v>26.622</v>
      </c>
      <c r="AG89">
        <v>19.651199999999999</v>
      </c>
      <c r="AH89">
        <v>116.9545</v>
      </c>
      <c r="AI89">
        <v>0</v>
      </c>
      <c r="AJ89">
        <v>0</v>
      </c>
      <c r="AK89">
        <v>50.76</v>
      </c>
      <c r="AL89">
        <v>20.916</v>
      </c>
      <c r="AM89">
        <v>10.557359999999999</v>
      </c>
      <c r="AN89">
        <v>0.66954999999999998</v>
      </c>
      <c r="AO89">
        <v>0</v>
      </c>
      <c r="AP89">
        <v>1.5371999999999999</v>
      </c>
      <c r="AQ89">
        <v>29.861999999999998</v>
      </c>
      <c r="AR89">
        <v>50.783999999999999</v>
      </c>
      <c r="AS89">
        <v>31.897382</v>
      </c>
      <c r="AT89">
        <v>11.23936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2946.1645700000013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105.52800000000001</v>
      </c>
      <c r="P90">
        <v>125.58750000000001</v>
      </c>
      <c r="Q90">
        <v>10.278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37.634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36.459600000000002</v>
      </c>
      <c r="AE90">
        <v>49.436556000000003</v>
      </c>
      <c r="AF90">
        <v>26.622</v>
      </c>
      <c r="AG90">
        <v>19.651199999999999</v>
      </c>
      <c r="AH90">
        <v>116.9545</v>
      </c>
      <c r="AI90">
        <v>0</v>
      </c>
      <c r="AJ90">
        <v>0</v>
      </c>
      <c r="AK90">
        <v>50.76</v>
      </c>
      <c r="AL90">
        <v>20.916</v>
      </c>
      <c r="AM90">
        <v>10.557359999999999</v>
      </c>
      <c r="AN90">
        <v>0.66954999999999998</v>
      </c>
      <c r="AO90">
        <v>0</v>
      </c>
      <c r="AP90">
        <v>1.5371999999999999</v>
      </c>
      <c r="AQ90">
        <v>29.861999999999998</v>
      </c>
      <c r="AR90">
        <v>50.783999999999999</v>
      </c>
      <c r="AS90">
        <v>31.897382</v>
      </c>
      <c r="AT90">
        <v>11.23936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2946.1645700000013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112.12350000000001</v>
      </c>
      <c r="P91">
        <v>125.58750000000001</v>
      </c>
      <c r="Q91">
        <v>10.278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38.847999999999999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19.651199999999999</v>
      </c>
      <c r="AH91">
        <v>140.34540000000001</v>
      </c>
      <c r="AI91">
        <v>0</v>
      </c>
      <c r="AJ91">
        <v>0</v>
      </c>
      <c r="AK91">
        <v>50.76</v>
      </c>
      <c r="AL91">
        <v>20.916</v>
      </c>
      <c r="AM91">
        <v>15.836040000000001</v>
      </c>
      <c r="AN91">
        <v>0.66954999999999998</v>
      </c>
      <c r="AO91">
        <v>0</v>
      </c>
      <c r="AP91">
        <v>1.5371999999999999</v>
      </c>
      <c r="AQ91">
        <v>29.861999999999998</v>
      </c>
      <c r="AR91">
        <v>50.783999999999999</v>
      </c>
      <c r="AS91">
        <v>31.897382</v>
      </c>
      <c r="AT91">
        <v>11.23936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3035.7694780000015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112.12350000000001</v>
      </c>
      <c r="P92">
        <v>125.58750000000001</v>
      </c>
      <c r="Q92">
        <v>10.278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40.061999999999998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19.651199999999999</v>
      </c>
      <c r="AH92">
        <v>140.34540000000001</v>
      </c>
      <c r="AI92">
        <v>0</v>
      </c>
      <c r="AJ92">
        <v>0</v>
      </c>
      <c r="AK92">
        <v>50.76</v>
      </c>
      <c r="AL92">
        <v>20.916</v>
      </c>
      <c r="AM92">
        <v>15.836040000000001</v>
      </c>
      <c r="AN92">
        <v>0.66954999999999998</v>
      </c>
      <c r="AO92">
        <v>0</v>
      </c>
      <c r="AP92">
        <v>1.5371999999999999</v>
      </c>
      <c r="AQ92">
        <v>29.861999999999998</v>
      </c>
      <c r="AR92">
        <v>50.783999999999999</v>
      </c>
      <c r="AS92">
        <v>31.897382</v>
      </c>
      <c r="AT92">
        <v>11.23936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3036.9834780000015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112.12350000000001</v>
      </c>
      <c r="P93">
        <v>125.58750000000001</v>
      </c>
      <c r="Q93">
        <v>10.278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40.061999999999998</v>
      </c>
      <c r="X93">
        <v>147.515624</v>
      </c>
      <c r="Y93">
        <v>0</v>
      </c>
      <c r="Z93">
        <v>13.1098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19.651199999999999</v>
      </c>
      <c r="AH93">
        <v>140.34540000000001</v>
      </c>
      <c r="AI93">
        <v>0</v>
      </c>
      <c r="AJ93">
        <v>0</v>
      </c>
      <c r="AK93">
        <v>50.76</v>
      </c>
      <c r="AL93">
        <v>20.916</v>
      </c>
      <c r="AM93">
        <v>15.836040000000001</v>
      </c>
      <c r="AN93">
        <v>0.66954999999999998</v>
      </c>
      <c r="AO93">
        <v>0</v>
      </c>
      <c r="AP93">
        <v>1.5371999999999999</v>
      </c>
      <c r="AQ93">
        <v>29.861999999999998</v>
      </c>
      <c r="AR93">
        <v>50.783999999999999</v>
      </c>
      <c r="AS93">
        <v>31.897382</v>
      </c>
      <c r="AT93">
        <v>11.23936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3030.4318780000017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112.12350000000001</v>
      </c>
      <c r="P94">
        <v>125.58750000000001</v>
      </c>
      <c r="Q94">
        <v>10.278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40.061999999999998</v>
      </c>
      <c r="X94">
        <v>147.515624</v>
      </c>
      <c r="Y94">
        <v>0</v>
      </c>
      <c r="Z94">
        <v>13.1098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19.651199999999999</v>
      </c>
      <c r="AH94">
        <v>140.34540000000001</v>
      </c>
      <c r="AI94">
        <v>0</v>
      </c>
      <c r="AJ94">
        <v>0</v>
      </c>
      <c r="AK94">
        <v>50.76</v>
      </c>
      <c r="AL94">
        <v>20.916</v>
      </c>
      <c r="AM94">
        <v>15.836040000000001</v>
      </c>
      <c r="AN94">
        <v>0.66954999999999998</v>
      </c>
      <c r="AO94">
        <v>0</v>
      </c>
      <c r="AP94">
        <v>1.5371999999999999</v>
      </c>
      <c r="AQ94">
        <v>29.861999999999998</v>
      </c>
      <c r="AR94">
        <v>50.783999999999999</v>
      </c>
      <c r="AS94">
        <v>31.897382</v>
      </c>
      <c r="AT94">
        <v>11.23936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3030.4318780000017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112.12350000000001</v>
      </c>
      <c r="P95">
        <v>125.58750000000001</v>
      </c>
      <c r="Q95">
        <v>10.278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40.061999999999998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9.6778399999999998</v>
      </c>
      <c r="AD95">
        <v>27.408107999999999</v>
      </c>
      <c r="AE95">
        <v>43.622</v>
      </c>
      <c r="AF95">
        <v>17.748000000000001</v>
      </c>
      <c r="AG95">
        <v>19.651199999999999</v>
      </c>
      <c r="AH95">
        <v>116.9545</v>
      </c>
      <c r="AI95">
        <v>0</v>
      </c>
      <c r="AJ95">
        <v>0</v>
      </c>
      <c r="AK95">
        <v>50.76</v>
      </c>
      <c r="AL95">
        <v>20.916</v>
      </c>
      <c r="AM95">
        <v>15.836040000000001</v>
      </c>
      <c r="AN95">
        <v>0.66954999999999998</v>
      </c>
      <c r="AO95">
        <v>0</v>
      </c>
      <c r="AP95">
        <v>1.5371999999999999</v>
      </c>
      <c r="AQ95">
        <v>29.861999999999998</v>
      </c>
      <c r="AR95">
        <v>50.783999999999999</v>
      </c>
      <c r="AS95">
        <v>31.897382</v>
      </c>
      <c r="AT95">
        <v>11.23936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2927.048862000001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112.12350000000001</v>
      </c>
      <c r="P96">
        <v>125.58750000000001</v>
      </c>
      <c r="Q96">
        <v>10.278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40.061999999999998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9.6778399999999998</v>
      </c>
      <c r="AD96">
        <v>27.408107999999999</v>
      </c>
      <c r="AE96">
        <v>43.622</v>
      </c>
      <c r="AF96">
        <v>17.748000000000001</v>
      </c>
      <c r="AG96">
        <v>19.651199999999999</v>
      </c>
      <c r="AH96">
        <v>116.9545</v>
      </c>
      <c r="AI96">
        <v>0</v>
      </c>
      <c r="AJ96">
        <v>0</v>
      </c>
      <c r="AK96">
        <v>50.76</v>
      </c>
      <c r="AL96">
        <v>20.916</v>
      </c>
      <c r="AM96">
        <v>15.836040000000001</v>
      </c>
      <c r="AN96">
        <v>0.66954999999999998</v>
      </c>
      <c r="AO96">
        <v>0</v>
      </c>
      <c r="AP96">
        <v>1.5371999999999999</v>
      </c>
      <c r="AQ96">
        <v>29.861999999999998</v>
      </c>
      <c r="AR96">
        <v>50.783999999999999</v>
      </c>
      <c r="AS96">
        <v>31.897382</v>
      </c>
      <c r="AT96">
        <v>11.23936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2927.048862000001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118.71899999999999</v>
      </c>
      <c r="P97">
        <v>125.58750000000001</v>
      </c>
      <c r="Q97">
        <v>10.278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40.061999999999998</v>
      </c>
      <c r="X97">
        <v>147.515624</v>
      </c>
      <c r="Y97">
        <v>0</v>
      </c>
      <c r="Z97">
        <v>6.5537999999999998</v>
      </c>
      <c r="AA97">
        <v>14.04462</v>
      </c>
      <c r="AB97">
        <v>13.0634</v>
      </c>
      <c r="AC97">
        <v>9.6778399999999998</v>
      </c>
      <c r="AD97">
        <v>27.408107999999999</v>
      </c>
      <c r="AE97">
        <v>43.622</v>
      </c>
      <c r="AF97">
        <v>17.748000000000001</v>
      </c>
      <c r="AG97">
        <v>19.651199999999999</v>
      </c>
      <c r="AH97">
        <v>116.9545</v>
      </c>
      <c r="AI97">
        <v>0</v>
      </c>
      <c r="AJ97">
        <v>0</v>
      </c>
      <c r="AK97">
        <v>50.76</v>
      </c>
      <c r="AL97">
        <v>20.916</v>
      </c>
      <c r="AM97">
        <v>13.729900000000001</v>
      </c>
      <c r="AN97">
        <v>0.66954999999999998</v>
      </c>
      <c r="AO97">
        <v>0</v>
      </c>
      <c r="AP97">
        <v>1.5371999999999999</v>
      </c>
      <c r="AQ97">
        <v>29.861999999999998</v>
      </c>
      <c r="AR97">
        <v>50.783999999999999</v>
      </c>
      <c r="AS97">
        <v>31.897382</v>
      </c>
      <c r="AT97">
        <v>11.23936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2904.3411420000007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118.71899999999999</v>
      </c>
      <c r="P98">
        <v>125.58750000000001</v>
      </c>
      <c r="Q98">
        <v>10.278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40.061999999999998</v>
      </c>
      <c r="X98">
        <v>147.515624</v>
      </c>
      <c r="Y98">
        <v>0</v>
      </c>
      <c r="Z98">
        <v>6.5537999999999998</v>
      </c>
      <c r="AA98">
        <v>14.022500000000001</v>
      </c>
      <c r="AB98">
        <v>0</v>
      </c>
      <c r="AC98">
        <v>9.6778399999999998</v>
      </c>
      <c r="AD98">
        <v>27.408107999999999</v>
      </c>
      <c r="AE98">
        <v>43.622</v>
      </c>
      <c r="AF98">
        <v>17.748000000000001</v>
      </c>
      <c r="AG98">
        <v>19.651199999999999</v>
      </c>
      <c r="AH98">
        <v>116.9545</v>
      </c>
      <c r="AI98">
        <v>0</v>
      </c>
      <c r="AJ98">
        <v>0</v>
      </c>
      <c r="AK98">
        <v>50.76</v>
      </c>
      <c r="AL98">
        <v>20.916</v>
      </c>
      <c r="AM98">
        <v>10.557359999999999</v>
      </c>
      <c r="AN98">
        <v>0.66954999999999998</v>
      </c>
      <c r="AO98">
        <v>0</v>
      </c>
      <c r="AP98">
        <v>1.5371999999999999</v>
      </c>
      <c r="AQ98">
        <v>29.861999999999998</v>
      </c>
      <c r="AR98">
        <v>50.783999999999999</v>
      </c>
      <c r="AS98">
        <v>31.897382</v>
      </c>
      <c r="AT98">
        <v>11.23936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2888.0830820000006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1.25E-3</v>
      </c>
      <c r="K99">
        <f t="shared" si="2"/>
        <v>16.482718991999985</v>
      </c>
      <c r="L99">
        <f t="shared" si="2"/>
        <v>15.675600000000024</v>
      </c>
      <c r="M99">
        <f t="shared" si="2"/>
        <v>2.1735000000000002</v>
      </c>
      <c r="N99">
        <f t="shared" si="2"/>
        <v>2.835</v>
      </c>
      <c r="O99">
        <f t="shared" si="2"/>
        <v>1.6027397249999986</v>
      </c>
      <c r="P99">
        <f t="shared" si="2"/>
        <v>2.9974124999999949</v>
      </c>
      <c r="Q99">
        <f t="shared" si="2"/>
        <v>0.25615200000000021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9.2765587499999889</v>
      </c>
      <c r="V99">
        <f t="shared" si="2"/>
        <v>0.34200000000000003</v>
      </c>
      <c r="W99">
        <f t="shared" si="2"/>
        <v>0.84943579999999996</v>
      </c>
      <c r="X99">
        <f t="shared" si="2"/>
        <v>3.540374975999995</v>
      </c>
      <c r="Y99">
        <f t="shared" si="2"/>
        <v>0</v>
      </c>
      <c r="Z99">
        <f t="shared" si="2"/>
        <v>0.23134595000000008</v>
      </c>
      <c r="AA99">
        <f t="shared" si="2"/>
        <v>0.35547116500000003</v>
      </c>
      <c r="AB99">
        <f t="shared" si="2"/>
        <v>0.66325414499999924</v>
      </c>
      <c r="AC99">
        <f t="shared" si="2"/>
        <v>0.45968975899999925</v>
      </c>
      <c r="AD99">
        <f t="shared" si="2"/>
        <v>0.41895250799999945</v>
      </c>
      <c r="AE99">
        <f t="shared" si="2"/>
        <v>0.85528885600000071</v>
      </c>
      <c r="AF99">
        <f t="shared" si="2"/>
        <v>0.35496000000000022</v>
      </c>
      <c r="AG99">
        <f t="shared" si="2"/>
        <v>0.47162880000000029</v>
      </c>
      <c r="AH99">
        <f t="shared" si="2"/>
        <v>1.3280254500000006</v>
      </c>
      <c r="AI99">
        <f t="shared" si="2"/>
        <v>0.19445075000000012</v>
      </c>
      <c r="AJ99">
        <f t="shared" si="2"/>
        <v>0</v>
      </c>
      <c r="AK99">
        <f t="shared" si="2"/>
        <v>1.2182400000000029</v>
      </c>
      <c r="AL99">
        <f t="shared" si="2"/>
        <v>0.71637300000000004</v>
      </c>
      <c r="AM99">
        <f t="shared" si="2"/>
        <v>0.1466233350000001</v>
      </c>
      <c r="AN99">
        <f t="shared" si="2"/>
        <v>1.6069200000000013E-2</v>
      </c>
      <c r="AO99">
        <f t="shared" si="2"/>
        <v>7.2628878000000049E-2</v>
      </c>
      <c r="AP99">
        <f t="shared" si="2"/>
        <v>6.0783450000000044E-2</v>
      </c>
      <c r="AQ99">
        <f t="shared" si="2"/>
        <v>0.48510000000000053</v>
      </c>
      <c r="AR99">
        <f t="shared" si="2"/>
        <v>1.2110879999999982</v>
      </c>
      <c r="AS99">
        <f t="shared" si="2"/>
        <v>0.7687172220000017</v>
      </c>
      <c r="AT99">
        <f t="shared" si="2"/>
        <v>0.26852050324999988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67.980678514250002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631.92262500000004</v>
      </c>
      <c r="M3">
        <v>84.172499999999999</v>
      </c>
      <c r="N3">
        <v>114.285938</v>
      </c>
      <c r="O3">
        <v>59.820525000000004</v>
      </c>
      <c r="P3">
        <v>118.276875</v>
      </c>
      <c r="Q3">
        <v>10.555425</v>
      </c>
      <c r="R3">
        <v>41.012422000000001</v>
      </c>
      <c r="S3">
        <v>25.532422</v>
      </c>
      <c r="T3">
        <v>0</v>
      </c>
      <c r="U3">
        <v>405.15997499999997</v>
      </c>
      <c r="V3">
        <v>13.786875</v>
      </c>
      <c r="W3">
        <v>33.668331999999999</v>
      </c>
      <c r="X3">
        <v>142.72136599999999</v>
      </c>
      <c r="Y3">
        <v>0</v>
      </c>
      <c r="Z3">
        <v>6.340802</v>
      </c>
      <c r="AA3">
        <v>0</v>
      </c>
      <c r="AB3">
        <v>12.63884</v>
      </c>
      <c r="AC3">
        <v>0</v>
      </c>
      <c r="AD3">
        <v>8.8186660000000003</v>
      </c>
      <c r="AE3">
        <v>27.308655000000002</v>
      </c>
      <c r="AF3">
        <v>17.171189999999999</v>
      </c>
      <c r="AG3">
        <v>19.012536000000001</v>
      </c>
      <c r="AH3">
        <v>36.648899999999998</v>
      </c>
      <c r="AI3">
        <v>0</v>
      </c>
      <c r="AJ3">
        <v>0</v>
      </c>
      <c r="AK3">
        <v>49.110300000000002</v>
      </c>
      <c r="AL3">
        <v>10.118115</v>
      </c>
      <c r="AM3">
        <v>5.1071229999999996</v>
      </c>
      <c r="AN3">
        <v>0.64778999999999998</v>
      </c>
      <c r="AO3">
        <v>0.85333499999999995</v>
      </c>
      <c r="AP3">
        <v>1.1154310000000001</v>
      </c>
      <c r="AQ3">
        <v>19.504799999999999</v>
      </c>
      <c r="AR3">
        <v>48.065399999999997</v>
      </c>
      <c r="AS3">
        <v>31.886284</v>
      </c>
      <c r="AT3">
        <v>12.516354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2652.2394100000001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631.92262500000004</v>
      </c>
      <c r="M4">
        <v>84.172499999999999</v>
      </c>
      <c r="N4">
        <v>114.285938</v>
      </c>
      <c r="O4">
        <v>59.820525000000004</v>
      </c>
      <c r="P4">
        <v>118.276875</v>
      </c>
      <c r="Q4">
        <v>10.555425</v>
      </c>
      <c r="R4">
        <v>41.012422000000001</v>
      </c>
      <c r="S4">
        <v>25.532422</v>
      </c>
      <c r="T4">
        <v>0</v>
      </c>
      <c r="U4">
        <v>405.15997499999997</v>
      </c>
      <c r="V4">
        <v>13.786875</v>
      </c>
      <c r="W4">
        <v>33.668331999999999</v>
      </c>
      <c r="X4">
        <v>142.72136599999999</v>
      </c>
      <c r="Y4">
        <v>0</v>
      </c>
      <c r="Z4">
        <v>6.340802</v>
      </c>
      <c r="AA4">
        <v>0</v>
      </c>
      <c r="AB4">
        <v>12.63884</v>
      </c>
      <c r="AC4">
        <v>0</v>
      </c>
      <c r="AD4">
        <v>8.8186660000000003</v>
      </c>
      <c r="AE4">
        <v>27.308655000000002</v>
      </c>
      <c r="AF4">
        <v>17.171189999999999</v>
      </c>
      <c r="AG4">
        <v>19.012536000000001</v>
      </c>
      <c r="AH4">
        <v>36.648899999999998</v>
      </c>
      <c r="AI4">
        <v>0</v>
      </c>
      <c r="AJ4">
        <v>0</v>
      </c>
      <c r="AK4">
        <v>49.110300000000002</v>
      </c>
      <c r="AL4">
        <v>10.118115</v>
      </c>
      <c r="AM4">
        <v>5.1071229999999996</v>
      </c>
      <c r="AN4">
        <v>0.64778999999999998</v>
      </c>
      <c r="AO4">
        <v>0.85333499999999995</v>
      </c>
      <c r="AP4">
        <v>1.1154310000000001</v>
      </c>
      <c r="AQ4">
        <v>19.504799999999999</v>
      </c>
      <c r="AR4">
        <v>48.065399999999997</v>
      </c>
      <c r="AS4">
        <v>31.886284</v>
      </c>
      <c r="AT4">
        <v>12.516354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2652.2394100000001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664.459609</v>
      </c>
      <c r="L5">
        <v>631.92262500000004</v>
      </c>
      <c r="M5">
        <v>84.172499999999999</v>
      </c>
      <c r="N5">
        <v>114.285938</v>
      </c>
      <c r="O5">
        <v>59.820525000000004</v>
      </c>
      <c r="P5">
        <v>118.276875</v>
      </c>
      <c r="Q5">
        <v>10.555425</v>
      </c>
      <c r="R5">
        <v>41.012422000000001</v>
      </c>
      <c r="S5">
        <v>25.532422</v>
      </c>
      <c r="T5">
        <v>0</v>
      </c>
      <c r="U5">
        <v>405.15997499999997</v>
      </c>
      <c r="V5">
        <v>13.786875</v>
      </c>
      <c r="W5">
        <v>33.668331999999999</v>
      </c>
      <c r="X5">
        <v>142.72136599999999</v>
      </c>
      <c r="Y5">
        <v>0</v>
      </c>
      <c r="Z5">
        <v>6.340802</v>
      </c>
      <c r="AA5">
        <v>0</v>
      </c>
      <c r="AB5">
        <v>12.63884</v>
      </c>
      <c r="AC5">
        <v>0</v>
      </c>
      <c r="AD5">
        <v>8.8186660000000003</v>
      </c>
      <c r="AE5">
        <v>27.308655000000002</v>
      </c>
      <c r="AF5">
        <v>17.171189999999999</v>
      </c>
      <c r="AG5">
        <v>19.012536000000001</v>
      </c>
      <c r="AH5">
        <v>18.324449999999999</v>
      </c>
      <c r="AI5">
        <v>0</v>
      </c>
      <c r="AJ5">
        <v>0</v>
      </c>
      <c r="AK5">
        <v>49.110300000000002</v>
      </c>
      <c r="AL5">
        <v>10.118115</v>
      </c>
      <c r="AM5">
        <v>5.1071229999999996</v>
      </c>
      <c r="AN5">
        <v>0.64778999999999998</v>
      </c>
      <c r="AO5">
        <v>1.4222250000000001</v>
      </c>
      <c r="AP5">
        <v>1.1154310000000001</v>
      </c>
      <c r="AQ5">
        <v>19.504799999999999</v>
      </c>
      <c r="AR5">
        <v>48.065399999999997</v>
      </c>
      <c r="AS5">
        <v>31.886284</v>
      </c>
      <c r="AT5">
        <v>12.414749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2634.3822450000002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664.459609</v>
      </c>
      <c r="L6">
        <v>631.92262500000004</v>
      </c>
      <c r="M6">
        <v>84.172499999999999</v>
      </c>
      <c r="N6">
        <v>114.285938</v>
      </c>
      <c r="O6">
        <v>59.820525000000004</v>
      </c>
      <c r="P6">
        <v>118.276875</v>
      </c>
      <c r="Q6">
        <v>10.555425</v>
      </c>
      <c r="R6">
        <v>41.012422000000001</v>
      </c>
      <c r="S6">
        <v>25.532422</v>
      </c>
      <c r="T6">
        <v>0</v>
      </c>
      <c r="U6">
        <v>405.15997499999997</v>
      </c>
      <c r="V6">
        <v>13.786875</v>
      </c>
      <c r="W6">
        <v>33.668331999999999</v>
      </c>
      <c r="X6">
        <v>142.72136599999999</v>
      </c>
      <c r="Y6">
        <v>0</v>
      </c>
      <c r="Z6">
        <v>6.340802</v>
      </c>
      <c r="AA6">
        <v>0</v>
      </c>
      <c r="AB6">
        <v>12.63884</v>
      </c>
      <c r="AC6">
        <v>0</v>
      </c>
      <c r="AD6">
        <v>8.8186660000000003</v>
      </c>
      <c r="AE6">
        <v>27.308655000000002</v>
      </c>
      <c r="AF6">
        <v>17.171189999999999</v>
      </c>
      <c r="AG6">
        <v>19.012536000000001</v>
      </c>
      <c r="AH6">
        <v>18.324449999999999</v>
      </c>
      <c r="AI6">
        <v>0</v>
      </c>
      <c r="AJ6">
        <v>0</v>
      </c>
      <c r="AK6">
        <v>49.110300000000002</v>
      </c>
      <c r="AL6">
        <v>10.118115</v>
      </c>
      <c r="AM6">
        <v>5.1071229999999996</v>
      </c>
      <c r="AN6">
        <v>0.64778999999999998</v>
      </c>
      <c r="AO6">
        <v>1.4222250000000001</v>
      </c>
      <c r="AP6">
        <v>1.1154310000000001</v>
      </c>
      <c r="AQ6">
        <v>19.504799999999999</v>
      </c>
      <c r="AR6">
        <v>48.065399999999997</v>
      </c>
      <c r="AS6">
        <v>31.886284</v>
      </c>
      <c r="AT6">
        <v>12.516354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2634.4838500000001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664.459609</v>
      </c>
      <c r="L7">
        <v>631.92262500000004</v>
      </c>
      <c r="M7">
        <v>84.172499999999999</v>
      </c>
      <c r="N7">
        <v>114.285938</v>
      </c>
      <c r="O7">
        <v>59.820525000000004</v>
      </c>
      <c r="P7">
        <v>118.276875</v>
      </c>
      <c r="Q7">
        <v>10.555425</v>
      </c>
      <c r="R7">
        <v>41.012422000000001</v>
      </c>
      <c r="S7">
        <v>25.532422</v>
      </c>
      <c r="T7">
        <v>0</v>
      </c>
      <c r="U7">
        <v>405.15997499999997</v>
      </c>
      <c r="V7">
        <v>13.786875</v>
      </c>
      <c r="W7">
        <v>33.668331999999999</v>
      </c>
      <c r="X7">
        <v>142.72136599999999</v>
      </c>
      <c r="Y7">
        <v>0</v>
      </c>
      <c r="Z7">
        <v>6.340802</v>
      </c>
      <c r="AA7">
        <v>0</v>
      </c>
      <c r="AB7">
        <v>12.63884</v>
      </c>
      <c r="AC7">
        <v>0</v>
      </c>
      <c r="AD7">
        <v>8.8186660000000003</v>
      </c>
      <c r="AE7">
        <v>27.308655000000002</v>
      </c>
      <c r="AF7">
        <v>8.5855949999999996</v>
      </c>
      <c r="AG7">
        <v>19.012536000000001</v>
      </c>
      <c r="AH7">
        <v>0</v>
      </c>
      <c r="AI7">
        <v>0</v>
      </c>
      <c r="AJ7">
        <v>0</v>
      </c>
      <c r="AK7">
        <v>49.110300000000002</v>
      </c>
      <c r="AL7">
        <v>10.118115</v>
      </c>
      <c r="AM7">
        <v>5.1071229999999996</v>
      </c>
      <c r="AN7">
        <v>0.64778999999999998</v>
      </c>
      <c r="AO7">
        <v>1.4222250000000001</v>
      </c>
      <c r="AP7">
        <v>1.1154310000000001</v>
      </c>
      <c r="AQ7">
        <v>19.504799999999999</v>
      </c>
      <c r="AR7">
        <v>48.065399999999997</v>
      </c>
      <c r="AS7">
        <v>31.886284</v>
      </c>
      <c r="AT7">
        <v>12.516354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2607.573805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664.459609</v>
      </c>
      <c r="L8">
        <v>631.92262500000004</v>
      </c>
      <c r="M8">
        <v>84.172499999999999</v>
      </c>
      <c r="N8">
        <v>114.285938</v>
      </c>
      <c r="O8">
        <v>59.820525000000004</v>
      </c>
      <c r="P8">
        <v>118.276875</v>
      </c>
      <c r="Q8">
        <v>10.555425</v>
      </c>
      <c r="R8">
        <v>41.012422000000001</v>
      </c>
      <c r="S8">
        <v>25.532422</v>
      </c>
      <c r="T8">
        <v>0</v>
      </c>
      <c r="U8">
        <v>405.15997499999997</v>
      </c>
      <c r="V8">
        <v>13.786875</v>
      </c>
      <c r="W8">
        <v>33.668331999999999</v>
      </c>
      <c r="X8">
        <v>142.72136599999999</v>
      </c>
      <c r="Y8">
        <v>0</v>
      </c>
      <c r="Z8">
        <v>6.340802</v>
      </c>
      <c r="AA8">
        <v>0</v>
      </c>
      <c r="AB8">
        <v>12.63884</v>
      </c>
      <c r="AC8">
        <v>0</v>
      </c>
      <c r="AD8">
        <v>7.2849849999999998</v>
      </c>
      <c r="AE8">
        <v>27.308655000000002</v>
      </c>
      <c r="AF8">
        <v>8.5855949999999996</v>
      </c>
      <c r="AG8">
        <v>19.012536000000001</v>
      </c>
      <c r="AH8">
        <v>0</v>
      </c>
      <c r="AI8">
        <v>0</v>
      </c>
      <c r="AJ8">
        <v>0</v>
      </c>
      <c r="AK8">
        <v>49.110300000000002</v>
      </c>
      <c r="AL8">
        <v>10.118115</v>
      </c>
      <c r="AM8">
        <v>5.1071229999999996</v>
      </c>
      <c r="AN8">
        <v>0.64778999999999998</v>
      </c>
      <c r="AO8">
        <v>1.4222250000000001</v>
      </c>
      <c r="AP8">
        <v>1.1154310000000001</v>
      </c>
      <c r="AQ8">
        <v>19.504799999999999</v>
      </c>
      <c r="AR8">
        <v>48.065399999999997</v>
      </c>
      <c r="AS8">
        <v>31.886284</v>
      </c>
      <c r="AT8">
        <v>7.806317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2601.3300869999998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664.459609</v>
      </c>
      <c r="L9">
        <v>631.92262500000004</v>
      </c>
      <c r="M9">
        <v>84.172499999999999</v>
      </c>
      <c r="N9">
        <v>114.285938</v>
      </c>
      <c r="O9">
        <v>59.820525000000004</v>
      </c>
      <c r="P9">
        <v>118.276875</v>
      </c>
      <c r="Q9">
        <v>10.555425</v>
      </c>
      <c r="R9">
        <v>41.012422000000001</v>
      </c>
      <c r="S9">
        <v>25.532422</v>
      </c>
      <c r="T9">
        <v>0</v>
      </c>
      <c r="U9">
        <v>405.15997499999997</v>
      </c>
      <c r="V9">
        <v>13.786875</v>
      </c>
      <c r="W9">
        <v>33.668331999999999</v>
      </c>
      <c r="X9">
        <v>142.72136599999999</v>
      </c>
      <c r="Y9">
        <v>0</v>
      </c>
      <c r="Z9">
        <v>6.340802</v>
      </c>
      <c r="AA9">
        <v>0</v>
      </c>
      <c r="AB9">
        <v>9.0277419999999999</v>
      </c>
      <c r="AC9">
        <v>0</v>
      </c>
      <c r="AD9">
        <v>0</v>
      </c>
      <c r="AE9">
        <v>27.308655000000002</v>
      </c>
      <c r="AF9">
        <v>8.5855949999999996</v>
      </c>
      <c r="AG9">
        <v>19.012536000000001</v>
      </c>
      <c r="AH9">
        <v>0</v>
      </c>
      <c r="AI9">
        <v>0</v>
      </c>
      <c r="AJ9">
        <v>0</v>
      </c>
      <c r="AK9">
        <v>49.110300000000002</v>
      </c>
      <c r="AL9">
        <v>10.118115</v>
      </c>
      <c r="AM9">
        <v>5.1071229999999996</v>
      </c>
      <c r="AN9">
        <v>0.64778999999999998</v>
      </c>
      <c r="AO9">
        <v>1.4222250000000001</v>
      </c>
      <c r="AP9">
        <v>0.99149399999999999</v>
      </c>
      <c r="AQ9">
        <v>19.504799999999999</v>
      </c>
      <c r="AR9">
        <v>48.065399999999997</v>
      </c>
      <c r="AS9">
        <v>31.886284</v>
      </c>
      <c r="AT9">
        <v>11.902941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2594.4066909999997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664.459609</v>
      </c>
      <c r="L10">
        <v>631.92262500000004</v>
      </c>
      <c r="M10">
        <v>84.172499999999999</v>
      </c>
      <c r="N10">
        <v>114.285938</v>
      </c>
      <c r="O10">
        <v>59.820525000000004</v>
      </c>
      <c r="P10">
        <v>118.276875</v>
      </c>
      <c r="Q10">
        <v>10.555425</v>
      </c>
      <c r="R10">
        <v>41.012422000000001</v>
      </c>
      <c r="S10">
        <v>25.532422</v>
      </c>
      <c r="T10">
        <v>0</v>
      </c>
      <c r="U10">
        <v>405.15997499999997</v>
      </c>
      <c r="V10">
        <v>13.786875</v>
      </c>
      <c r="W10">
        <v>33.668331999999999</v>
      </c>
      <c r="X10">
        <v>142.72136599999999</v>
      </c>
      <c r="Y10">
        <v>0</v>
      </c>
      <c r="Z10">
        <v>6.340802</v>
      </c>
      <c r="AA10">
        <v>0</v>
      </c>
      <c r="AB10">
        <v>9.0277419999999999</v>
      </c>
      <c r="AC10">
        <v>0</v>
      </c>
      <c r="AD10">
        <v>0</v>
      </c>
      <c r="AE10">
        <v>27.308655000000002</v>
      </c>
      <c r="AF10">
        <v>8.5855949999999996</v>
      </c>
      <c r="AG10">
        <v>19.012536000000001</v>
      </c>
      <c r="AH10">
        <v>0</v>
      </c>
      <c r="AI10">
        <v>0</v>
      </c>
      <c r="AJ10">
        <v>0</v>
      </c>
      <c r="AK10">
        <v>49.110300000000002</v>
      </c>
      <c r="AL10">
        <v>10.118115</v>
      </c>
      <c r="AM10">
        <v>5.1071229999999996</v>
      </c>
      <c r="AN10">
        <v>0.64778999999999998</v>
      </c>
      <c r="AO10">
        <v>1.4222250000000001</v>
      </c>
      <c r="AP10">
        <v>0.99149399999999999</v>
      </c>
      <c r="AQ10">
        <v>9.8133520000000001</v>
      </c>
      <c r="AR10">
        <v>48.065399999999997</v>
      </c>
      <c r="AS10">
        <v>31.886284</v>
      </c>
      <c r="AT10">
        <v>11.085172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2583.8974739999999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664.459609</v>
      </c>
      <c r="L11">
        <v>631.92262500000004</v>
      </c>
      <c r="M11">
        <v>84.172499999999999</v>
      </c>
      <c r="N11">
        <v>114.285938</v>
      </c>
      <c r="O11">
        <v>59.820525000000004</v>
      </c>
      <c r="P11">
        <v>118.276875</v>
      </c>
      <c r="Q11">
        <v>10.555425</v>
      </c>
      <c r="R11">
        <v>41.012422000000001</v>
      </c>
      <c r="S11">
        <v>25.532422</v>
      </c>
      <c r="T11">
        <v>0</v>
      </c>
      <c r="U11">
        <v>405.15997499999997</v>
      </c>
      <c r="V11">
        <v>13.786875</v>
      </c>
      <c r="W11">
        <v>33.668331999999999</v>
      </c>
      <c r="X11">
        <v>142.72136599999999</v>
      </c>
      <c r="Y11">
        <v>0</v>
      </c>
      <c r="Z11">
        <v>6.340802</v>
      </c>
      <c r="AA11">
        <v>0</v>
      </c>
      <c r="AB11">
        <v>9.0277419999999999</v>
      </c>
      <c r="AC11">
        <v>0</v>
      </c>
      <c r="AD11">
        <v>0</v>
      </c>
      <c r="AE11">
        <v>27.308655000000002</v>
      </c>
      <c r="AF11">
        <v>8.5855949999999996</v>
      </c>
      <c r="AG11">
        <v>19.012536000000001</v>
      </c>
      <c r="AH11">
        <v>0</v>
      </c>
      <c r="AI11">
        <v>0</v>
      </c>
      <c r="AJ11">
        <v>0</v>
      </c>
      <c r="AK11">
        <v>49.110300000000002</v>
      </c>
      <c r="AL11">
        <v>10.118115</v>
      </c>
      <c r="AM11">
        <v>5.1071229999999996</v>
      </c>
      <c r="AN11">
        <v>0.64778999999999998</v>
      </c>
      <c r="AO11">
        <v>1.4222250000000001</v>
      </c>
      <c r="AP11">
        <v>0.99149399999999999</v>
      </c>
      <c r="AQ11">
        <v>0</v>
      </c>
      <c r="AR11">
        <v>48.065399999999997</v>
      </c>
      <c r="AS11">
        <v>31.886284</v>
      </c>
      <c r="AT11">
        <v>11.984522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2574.9834719999999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664.459609</v>
      </c>
      <c r="L12">
        <v>631.92262500000004</v>
      </c>
      <c r="M12">
        <v>84.172499999999999</v>
      </c>
      <c r="N12">
        <v>114.285938</v>
      </c>
      <c r="O12">
        <v>59.820525000000004</v>
      </c>
      <c r="P12">
        <v>118.276875</v>
      </c>
      <c r="Q12">
        <v>10.555425</v>
      </c>
      <c r="R12">
        <v>41.012422000000001</v>
      </c>
      <c r="S12">
        <v>25.532422</v>
      </c>
      <c r="T12">
        <v>0</v>
      </c>
      <c r="U12">
        <v>405.15997499999997</v>
      </c>
      <c r="V12">
        <v>13.786875</v>
      </c>
      <c r="W12">
        <v>33.668331999999999</v>
      </c>
      <c r="X12">
        <v>142.72136599999999</v>
      </c>
      <c r="Y12">
        <v>0</v>
      </c>
      <c r="Z12">
        <v>6.340802</v>
      </c>
      <c r="AA12">
        <v>0</v>
      </c>
      <c r="AB12">
        <v>9.0277419999999999</v>
      </c>
      <c r="AC12">
        <v>0</v>
      </c>
      <c r="AD12">
        <v>0</v>
      </c>
      <c r="AE12">
        <v>27.308655000000002</v>
      </c>
      <c r="AF12">
        <v>8.5855949999999996</v>
      </c>
      <c r="AG12">
        <v>19.012536000000001</v>
      </c>
      <c r="AH12">
        <v>0</v>
      </c>
      <c r="AI12">
        <v>0</v>
      </c>
      <c r="AJ12">
        <v>0</v>
      </c>
      <c r="AK12">
        <v>49.110300000000002</v>
      </c>
      <c r="AL12">
        <v>10.118115</v>
      </c>
      <c r="AM12">
        <v>5.1071229999999996</v>
      </c>
      <c r="AN12">
        <v>0.64778999999999998</v>
      </c>
      <c r="AO12">
        <v>1.4222250000000001</v>
      </c>
      <c r="AP12">
        <v>0.99149399999999999</v>
      </c>
      <c r="AQ12">
        <v>0</v>
      </c>
      <c r="AR12">
        <v>48.065399999999997</v>
      </c>
      <c r="AS12">
        <v>31.886284</v>
      </c>
      <c r="AT12">
        <v>10.451552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2573.4505019999997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664.459609</v>
      </c>
      <c r="L13">
        <v>631.92262500000004</v>
      </c>
      <c r="M13">
        <v>84.172499999999999</v>
      </c>
      <c r="N13">
        <v>114.285938</v>
      </c>
      <c r="O13">
        <v>59.820525000000004</v>
      </c>
      <c r="P13">
        <v>118.276875</v>
      </c>
      <c r="Q13">
        <v>10.555425</v>
      </c>
      <c r="R13">
        <v>41.012422000000001</v>
      </c>
      <c r="S13">
        <v>25.532422</v>
      </c>
      <c r="T13">
        <v>0</v>
      </c>
      <c r="U13">
        <v>405.15997499999997</v>
      </c>
      <c r="V13">
        <v>13.786875</v>
      </c>
      <c r="W13">
        <v>33.668331999999999</v>
      </c>
      <c r="X13">
        <v>142.72136599999999</v>
      </c>
      <c r="Y13">
        <v>0</v>
      </c>
      <c r="Z13">
        <v>6.340802</v>
      </c>
      <c r="AA13">
        <v>0</v>
      </c>
      <c r="AB13">
        <v>9.0277419999999999</v>
      </c>
      <c r="AC13">
        <v>9.3633100000000002</v>
      </c>
      <c r="AD13">
        <v>0</v>
      </c>
      <c r="AE13">
        <v>27.308655000000002</v>
      </c>
      <c r="AF13">
        <v>8.5855949999999996</v>
      </c>
      <c r="AG13">
        <v>19.012536000000001</v>
      </c>
      <c r="AH13">
        <v>0</v>
      </c>
      <c r="AI13">
        <v>0</v>
      </c>
      <c r="AJ13">
        <v>0</v>
      </c>
      <c r="AK13">
        <v>49.110300000000002</v>
      </c>
      <c r="AL13">
        <v>20.236229999999999</v>
      </c>
      <c r="AM13">
        <v>5.1071229999999996</v>
      </c>
      <c r="AN13">
        <v>0.64778999999999998</v>
      </c>
      <c r="AO13">
        <v>1.4222250000000001</v>
      </c>
      <c r="AP13">
        <v>0.99149399999999999</v>
      </c>
      <c r="AQ13">
        <v>0</v>
      </c>
      <c r="AR13">
        <v>48.065399999999997</v>
      </c>
      <c r="AS13">
        <v>31.886284</v>
      </c>
      <c r="AT13">
        <v>11.531264999999999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2594.0116399999997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664.459609</v>
      </c>
      <c r="L14">
        <v>631.92262500000004</v>
      </c>
      <c r="M14">
        <v>84.172499999999999</v>
      </c>
      <c r="N14">
        <v>114.285938</v>
      </c>
      <c r="O14">
        <v>59.820525000000004</v>
      </c>
      <c r="P14">
        <v>118.276875</v>
      </c>
      <c r="Q14">
        <v>10.555425</v>
      </c>
      <c r="R14">
        <v>41.012422000000001</v>
      </c>
      <c r="S14">
        <v>25.532422</v>
      </c>
      <c r="T14">
        <v>0</v>
      </c>
      <c r="U14">
        <v>405.15997499999997</v>
      </c>
      <c r="V14">
        <v>13.786875</v>
      </c>
      <c r="W14">
        <v>33.668331999999999</v>
      </c>
      <c r="X14">
        <v>142.72136599999999</v>
      </c>
      <c r="Y14">
        <v>0</v>
      </c>
      <c r="Z14">
        <v>6.340802</v>
      </c>
      <c r="AA14">
        <v>0</v>
      </c>
      <c r="AB14">
        <v>9.0277419999999999</v>
      </c>
      <c r="AC14">
        <v>9.3633100000000002</v>
      </c>
      <c r="AD14">
        <v>0</v>
      </c>
      <c r="AE14">
        <v>27.308655000000002</v>
      </c>
      <c r="AF14">
        <v>8.5855949999999996</v>
      </c>
      <c r="AG14">
        <v>19.012536000000001</v>
      </c>
      <c r="AH14">
        <v>0</v>
      </c>
      <c r="AI14">
        <v>0</v>
      </c>
      <c r="AJ14">
        <v>0</v>
      </c>
      <c r="AK14">
        <v>49.110300000000002</v>
      </c>
      <c r="AL14">
        <v>33.727049999999998</v>
      </c>
      <c r="AM14">
        <v>5.1071229999999996</v>
      </c>
      <c r="AN14">
        <v>0.64778999999999998</v>
      </c>
      <c r="AO14">
        <v>1.4222250000000001</v>
      </c>
      <c r="AP14">
        <v>0.99149399999999999</v>
      </c>
      <c r="AQ14">
        <v>0</v>
      </c>
      <c r="AR14">
        <v>48.065399999999997</v>
      </c>
      <c r="AS14">
        <v>31.886284</v>
      </c>
      <c r="AT14">
        <v>12.516354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2608.4875489999995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664.459609</v>
      </c>
      <c r="L15">
        <v>631.92262500000004</v>
      </c>
      <c r="M15">
        <v>89.01</v>
      </c>
      <c r="N15">
        <v>114.285938</v>
      </c>
      <c r="O15">
        <v>59.820525000000004</v>
      </c>
      <c r="P15">
        <v>118.276875</v>
      </c>
      <c r="Q15">
        <v>10.555425</v>
      </c>
      <c r="R15">
        <v>41.012422000000001</v>
      </c>
      <c r="S15">
        <v>25.532422</v>
      </c>
      <c r="T15">
        <v>0</v>
      </c>
      <c r="U15">
        <v>405.15997499999997</v>
      </c>
      <c r="V15">
        <v>13.786875</v>
      </c>
      <c r="W15">
        <v>33.668331999999999</v>
      </c>
      <c r="X15">
        <v>142.72136599999999</v>
      </c>
      <c r="Y15">
        <v>0</v>
      </c>
      <c r="Z15">
        <v>6.340802</v>
      </c>
      <c r="AA15">
        <v>0</v>
      </c>
      <c r="AB15">
        <v>12.63884</v>
      </c>
      <c r="AC15">
        <v>9.3633100000000002</v>
      </c>
      <c r="AD15">
        <v>0</v>
      </c>
      <c r="AE15">
        <v>47.829867999999998</v>
      </c>
      <c r="AF15">
        <v>8.5855949999999996</v>
      </c>
      <c r="AG15">
        <v>19.012536000000001</v>
      </c>
      <c r="AH15">
        <v>0</v>
      </c>
      <c r="AI15">
        <v>0</v>
      </c>
      <c r="AJ15">
        <v>0</v>
      </c>
      <c r="AK15">
        <v>49.110300000000002</v>
      </c>
      <c r="AL15">
        <v>77.572215</v>
      </c>
      <c r="AM15">
        <v>5.1071229999999996</v>
      </c>
      <c r="AN15">
        <v>0.64778999999999998</v>
      </c>
      <c r="AO15">
        <v>1.4222250000000001</v>
      </c>
      <c r="AP15">
        <v>1.239368</v>
      </c>
      <c r="AQ15">
        <v>0</v>
      </c>
      <c r="AR15">
        <v>51.803820000000002</v>
      </c>
      <c r="AS15">
        <v>30.860717000000001</v>
      </c>
      <c r="AT15">
        <v>9.1759190000000004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2680.9228170000001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664.459609</v>
      </c>
      <c r="L16">
        <v>631.92262500000004</v>
      </c>
      <c r="M16">
        <v>89.01</v>
      </c>
      <c r="N16">
        <v>114.285938</v>
      </c>
      <c r="O16">
        <v>59.820525000000004</v>
      </c>
      <c r="P16">
        <v>118.276875</v>
      </c>
      <c r="Q16">
        <v>10.555425</v>
      </c>
      <c r="R16">
        <v>41.012422000000001</v>
      </c>
      <c r="S16">
        <v>25.532422</v>
      </c>
      <c r="T16">
        <v>0</v>
      </c>
      <c r="U16">
        <v>405.15997499999997</v>
      </c>
      <c r="V16">
        <v>13.786875</v>
      </c>
      <c r="W16">
        <v>33.668331999999999</v>
      </c>
      <c r="X16">
        <v>142.72136599999999</v>
      </c>
      <c r="Y16">
        <v>0</v>
      </c>
      <c r="Z16">
        <v>6.340802</v>
      </c>
      <c r="AA16">
        <v>0</v>
      </c>
      <c r="AB16">
        <v>12.63884</v>
      </c>
      <c r="AC16">
        <v>9.3633100000000002</v>
      </c>
      <c r="AD16">
        <v>0</v>
      </c>
      <c r="AE16">
        <v>47.829867999999998</v>
      </c>
      <c r="AF16">
        <v>8.5855949999999996</v>
      </c>
      <c r="AG16">
        <v>19.012536000000001</v>
      </c>
      <c r="AH16">
        <v>0</v>
      </c>
      <c r="AI16">
        <v>2.4632550000000002</v>
      </c>
      <c r="AJ16">
        <v>0</v>
      </c>
      <c r="AK16">
        <v>49.110300000000002</v>
      </c>
      <c r="AL16">
        <v>77.572215</v>
      </c>
      <c r="AM16">
        <v>5.1071229999999996</v>
      </c>
      <c r="AN16">
        <v>0.64778999999999998</v>
      </c>
      <c r="AO16">
        <v>1.4222250000000001</v>
      </c>
      <c r="AP16">
        <v>1.239368</v>
      </c>
      <c r="AQ16">
        <v>0</v>
      </c>
      <c r="AR16">
        <v>51.803820000000002</v>
      </c>
      <c r="AS16">
        <v>30.860717000000001</v>
      </c>
      <c r="AT16">
        <v>12.516354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2686.7265070000003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664.459609</v>
      </c>
      <c r="L17">
        <v>631.92262500000004</v>
      </c>
      <c r="M17">
        <v>89.01</v>
      </c>
      <c r="N17">
        <v>114.285938</v>
      </c>
      <c r="O17">
        <v>59.820525000000004</v>
      </c>
      <c r="P17">
        <v>118.276875</v>
      </c>
      <c r="Q17">
        <v>10.555425</v>
      </c>
      <c r="R17">
        <v>41.012422000000001</v>
      </c>
      <c r="S17">
        <v>25.532422</v>
      </c>
      <c r="T17">
        <v>0</v>
      </c>
      <c r="U17">
        <v>405.15997499999997</v>
      </c>
      <c r="V17">
        <v>13.786875</v>
      </c>
      <c r="W17">
        <v>33.668331999999999</v>
      </c>
      <c r="X17">
        <v>142.72136599999999</v>
      </c>
      <c r="Y17">
        <v>0</v>
      </c>
      <c r="Z17">
        <v>6.340802</v>
      </c>
      <c r="AA17">
        <v>0</v>
      </c>
      <c r="AB17">
        <v>12.63884</v>
      </c>
      <c r="AC17">
        <v>9.3633100000000002</v>
      </c>
      <c r="AD17">
        <v>0</v>
      </c>
      <c r="AE17">
        <v>47.829867999999998</v>
      </c>
      <c r="AF17">
        <v>8.5855949999999996</v>
      </c>
      <c r="AG17">
        <v>19.012536000000001</v>
      </c>
      <c r="AH17">
        <v>0</v>
      </c>
      <c r="AI17">
        <v>12.316274999999999</v>
      </c>
      <c r="AJ17">
        <v>0</v>
      </c>
      <c r="AK17">
        <v>49.110300000000002</v>
      </c>
      <c r="AL17">
        <v>77.572215</v>
      </c>
      <c r="AM17">
        <v>5.1071229999999996</v>
      </c>
      <c r="AN17">
        <v>0.64778999999999998</v>
      </c>
      <c r="AO17">
        <v>1.4222250000000001</v>
      </c>
      <c r="AP17">
        <v>1.239368</v>
      </c>
      <c r="AQ17">
        <v>0</v>
      </c>
      <c r="AR17">
        <v>51.803820000000002</v>
      </c>
      <c r="AS17">
        <v>30.860717000000001</v>
      </c>
      <c r="AT17">
        <v>12.516354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2696.5795270000003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664.459609</v>
      </c>
      <c r="L18">
        <v>631.92262500000004</v>
      </c>
      <c r="M18">
        <v>89.01</v>
      </c>
      <c r="N18">
        <v>114.285938</v>
      </c>
      <c r="O18">
        <v>59.820525000000004</v>
      </c>
      <c r="P18">
        <v>118.276875</v>
      </c>
      <c r="Q18">
        <v>10.555425</v>
      </c>
      <c r="R18">
        <v>41.012422000000001</v>
      </c>
      <c r="S18">
        <v>25.532422</v>
      </c>
      <c r="T18">
        <v>0</v>
      </c>
      <c r="U18">
        <v>405.15997499999997</v>
      </c>
      <c r="V18">
        <v>13.786875</v>
      </c>
      <c r="W18">
        <v>33.668331999999999</v>
      </c>
      <c r="X18">
        <v>142.72136599999999</v>
      </c>
      <c r="Y18">
        <v>0</v>
      </c>
      <c r="Z18">
        <v>6.340802</v>
      </c>
      <c r="AA18">
        <v>0</v>
      </c>
      <c r="AB18">
        <v>12.63884</v>
      </c>
      <c r="AC18">
        <v>9.3633100000000002</v>
      </c>
      <c r="AD18">
        <v>0</v>
      </c>
      <c r="AE18">
        <v>47.829867999999998</v>
      </c>
      <c r="AF18">
        <v>8.5855949999999996</v>
      </c>
      <c r="AG18">
        <v>19.012536000000001</v>
      </c>
      <c r="AH18">
        <v>0</v>
      </c>
      <c r="AI18">
        <v>12.316274999999999</v>
      </c>
      <c r="AJ18">
        <v>0</v>
      </c>
      <c r="AK18">
        <v>49.110300000000002</v>
      </c>
      <c r="AL18">
        <v>77.572215</v>
      </c>
      <c r="AM18">
        <v>5.1071229999999996</v>
      </c>
      <c r="AN18">
        <v>0.64778999999999998</v>
      </c>
      <c r="AO18">
        <v>1.4222250000000001</v>
      </c>
      <c r="AP18">
        <v>1.239368</v>
      </c>
      <c r="AQ18">
        <v>0</v>
      </c>
      <c r="AR18">
        <v>51.803820000000002</v>
      </c>
      <c r="AS18">
        <v>30.860717000000001</v>
      </c>
      <c r="AT18">
        <v>12.516354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2696.5795270000003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664.459609</v>
      </c>
      <c r="L19">
        <v>631.92262500000004</v>
      </c>
      <c r="M19">
        <v>89.01</v>
      </c>
      <c r="N19">
        <v>114.285938</v>
      </c>
      <c r="O19">
        <v>59.820525000000004</v>
      </c>
      <c r="P19">
        <v>118.276875</v>
      </c>
      <c r="Q19">
        <v>10.555425</v>
      </c>
      <c r="R19">
        <v>41.012422000000001</v>
      </c>
      <c r="S19">
        <v>25.532422</v>
      </c>
      <c r="T19">
        <v>0</v>
      </c>
      <c r="U19">
        <v>405.15997499999997</v>
      </c>
      <c r="V19">
        <v>13.786875</v>
      </c>
      <c r="W19">
        <v>33.668331999999999</v>
      </c>
      <c r="X19">
        <v>142.72136599999999</v>
      </c>
      <c r="Y19">
        <v>0</v>
      </c>
      <c r="Z19">
        <v>6.340802</v>
      </c>
      <c r="AA19">
        <v>0</v>
      </c>
      <c r="AB19">
        <v>25.406647</v>
      </c>
      <c r="AC19">
        <v>18.72662</v>
      </c>
      <c r="AD19">
        <v>0</v>
      </c>
      <c r="AE19">
        <v>47.829867999999998</v>
      </c>
      <c r="AF19">
        <v>8.5855949999999996</v>
      </c>
      <c r="AG19">
        <v>19.012536000000001</v>
      </c>
      <c r="AH19">
        <v>22.630696</v>
      </c>
      <c r="AI19">
        <v>12.316274999999999</v>
      </c>
      <c r="AJ19">
        <v>0</v>
      </c>
      <c r="AK19">
        <v>49.110300000000002</v>
      </c>
      <c r="AL19">
        <v>77.572215</v>
      </c>
      <c r="AM19">
        <v>5.1071229999999996</v>
      </c>
      <c r="AN19">
        <v>0.64778999999999998</v>
      </c>
      <c r="AO19">
        <v>1.4222250000000001</v>
      </c>
      <c r="AP19">
        <v>1.239368</v>
      </c>
      <c r="AQ19">
        <v>9.7523999999999997</v>
      </c>
      <c r="AR19">
        <v>48.065399999999997</v>
      </c>
      <c r="AS19">
        <v>30.860717000000001</v>
      </c>
      <c r="AT19">
        <v>12.516354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2747.3553199999997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664.459609</v>
      </c>
      <c r="L20">
        <v>631.92262500000004</v>
      </c>
      <c r="M20">
        <v>89.01</v>
      </c>
      <c r="N20">
        <v>114.285938</v>
      </c>
      <c r="O20">
        <v>59.820525000000004</v>
      </c>
      <c r="P20">
        <v>118.276875</v>
      </c>
      <c r="Q20">
        <v>10.555425</v>
      </c>
      <c r="R20">
        <v>41.012422000000001</v>
      </c>
      <c r="S20">
        <v>25.532422</v>
      </c>
      <c r="T20">
        <v>0</v>
      </c>
      <c r="U20">
        <v>405.15997499999997</v>
      </c>
      <c r="V20">
        <v>13.786875</v>
      </c>
      <c r="W20">
        <v>33.668331999999999</v>
      </c>
      <c r="X20">
        <v>142.72136599999999</v>
      </c>
      <c r="Y20">
        <v>0</v>
      </c>
      <c r="Z20">
        <v>6.340802</v>
      </c>
      <c r="AA20">
        <v>0</v>
      </c>
      <c r="AB20">
        <v>25.406647</v>
      </c>
      <c r="AC20">
        <v>18.72662</v>
      </c>
      <c r="AD20">
        <v>0</v>
      </c>
      <c r="AE20">
        <v>47.829867999999998</v>
      </c>
      <c r="AF20">
        <v>8.5855949999999996</v>
      </c>
      <c r="AG20">
        <v>19.012536000000001</v>
      </c>
      <c r="AH20">
        <v>22.630696</v>
      </c>
      <c r="AI20">
        <v>12.316274999999999</v>
      </c>
      <c r="AJ20">
        <v>0</v>
      </c>
      <c r="AK20">
        <v>49.110300000000002</v>
      </c>
      <c r="AL20">
        <v>77.572215</v>
      </c>
      <c r="AM20">
        <v>5.1071229999999996</v>
      </c>
      <c r="AN20">
        <v>0.64778999999999998</v>
      </c>
      <c r="AO20">
        <v>1.4222250000000001</v>
      </c>
      <c r="AP20">
        <v>1.239368</v>
      </c>
      <c r="AQ20">
        <v>19.504799999999999</v>
      </c>
      <c r="AR20">
        <v>48.065399999999997</v>
      </c>
      <c r="AS20">
        <v>30.860717000000001</v>
      </c>
      <c r="AT20">
        <v>12.516354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2757.10772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664.459609</v>
      </c>
      <c r="L21">
        <v>631.92262500000004</v>
      </c>
      <c r="M21">
        <v>89.01</v>
      </c>
      <c r="N21">
        <v>114.285938</v>
      </c>
      <c r="O21">
        <v>59.820525000000004</v>
      </c>
      <c r="P21">
        <v>118.276875</v>
      </c>
      <c r="Q21">
        <v>10.555425</v>
      </c>
      <c r="R21">
        <v>41.012422000000001</v>
      </c>
      <c r="S21">
        <v>25.532422</v>
      </c>
      <c r="T21">
        <v>0</v>
      </c>
      <c r="U21">
        <v>405.15997499999997</v>
      </c>
      <c r="V21">
        <v>13.786875</v>
      </c>
      <c r="W21">
        <v>33.668331999999999</v>
      </c>
      <c r="X21">
        <v>142.72136599999999</v>
      </c>
      <c r="Y21">
        <v>0</v>
      </c>
      <c r="Z21">
        <v>6.340802</v>
      </c>
      <c r="AA21">
        <v>0</v>
      </c>
      <c r="AB21">
        <v>25.406647</v>
      </c>
      <c r="AC21">
        <v>28.089931</v>
      </c>
      <c r="AD21">
        <v>0</v>
      </c>
      <c r="AE21">
        <v>47.829867999999998</v>
      </c>
      <c r="AF21">
        <v>8.5855949999999996</v>
      </c>
      <c r="AG21">
        <v>19.012536000000001</v>
      </c>
      <c r="AH21">
        <v>45.261392000000001</v>
      </c>
      <c r="AI21">
        <v>12.316274999999999</v>
      </c>
      <c r="AJ21">
        <v>0</v>
      </c>
      <c r="AK21">
        <v>49.110300000000002</v>
      </c>
      <c r="AL21">
        <v>77.572215</v>
      </c>
      <c r="AM21">
        <v>5.1071229999999996</v>
      </c>
      <c r="AN21">
        <v>0.64778999999999998</v>
      </c>
      <c r="AO21">
        <v>1.4222250000000001</v>
      </c>
      <c r="AP21">
        <v>1.239368</v>
      </c>
      <c r="AQ21">
        <v>28.891484999999999</v>
      </c>
      <c r="AR21">
        <v>48.065399999999997</v>
      </c>
      <c r="AS21">
        <v>30.860717000000001</v>
      </c>
      <c r="AT21">
        <v>12.516354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2798.4884119999997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664.459609</v>
      </c>
      <c r="L22">
        <v>631.92262500000004</v>
      </c>
      <c r="M22">
        <v>89.01</v>
      </c>
      <c r="N22">
        <v>114.285938</v>
      </c>
      <c r="O22">
        <v>59.820525000000004</v>
      </c>
      <c r="P22">
        <v>118.276875</v>
      </c>
      <c r="Q22">
        <v>10.555425</v>
      </c>
      <c r="R22">
        <v>41.012422000000001</v>
      </c>
      <c r="S22">
        <v>25.532422</v>
      </c>
      <c r="T22">
        <v>0</v>
      </c>
      <c r="U22">
        <v>405.15997499999997</v>
      </c>
      <c r="V22">
        <v>13.786875</v>
      </c>
      <c r="W22">
        <v>33.668331999999999</v>
      </c>
      <c r="X22">
        <v>142.72136599999999</v>
      </c>
      <c r="Y22">
        <v>0</v>
      </c>
      <c r="Z22">
        <v>6.340802</v>
      </c>
      <c r="AA22">
        <v>0</v>
      </c>
      <c r="AB22">
        <v>25.406647</v>
      </c>
      <c r="AC22">
        <v>28.089931</v>
      </c>
      <c r="AD22">
        <v>8.8186660000000003</v>
      </c>
      <c r="AE22">
        <v>47.829867999999998</v>
      </c>
      <c r="AF22">
        <v>8.5855949999999996</v>
      </c>
      <c r="AG22">
        <v>19.012536000000001</v>
      </c>
      <c r="AH22">
        <v>45.261392000000001</v>
      </c>
      <c r="AI22">
        <v>12.316274999999999</v>
      </c>
      <c r="AJ22">
        <v>0</v>
      </c>
      <c r="AK22">
        <v>49.110300000000002</v>
      </c>
      <c r="AL22">
        <v>33.727049999999998</v>
      </c>
      <c r="AM22">
        <v>10.214245999999999</v>
      </c>
      <c r="AN22">
        <v>0.64778999999999998</v>
      </c>
      <c r="AO22">
        <v>1.4222250000000001</v>
      </c>
      <c r="AP22">
        <v>1.239368</v>
      </c>
      <c r="AQ22">
        <v>28.891484999999999</v>
      </c>
      <c r="AR22">
        <v>48.065399999999997</v>
      </c>
      <c r="AS22">
        <v>30.860717000000001</v>
      </c>
      <c r="AT22">
        <v>12.150143999999999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2768.2028260000002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664.459609</v>
      </c>
      <c r="L23">
        <v>631.92262500000004</v>
      </c>
      <c r="M23">
        <v>89.01</v>
      </c>
      <c r="N23">
        <v>114.285938</v>
      </c>
      <c r="O23">
        <v>59.820525000000004</v>
      </c>
      <c r="P23">
        <v>121.505906</v>
      </c>
      <c r="Q23">
        <v>10.555425</v>
      </c>
      <c r="R23">
        <v>41.012422000000001</v>
      </c>
      <c r="S23">
        <v>25.532422</v>
      </c>
      <c r="T23">
        <v>0</v>
      </c>
      <c r="U23">
        <v>405.15997499999997</v>
      </c>
      <c r="V23">
        <v>13.786875</v>
      </c>
      <c r="W23">
        <v>33.668331999999999</v>
      </c>
      <c r="X23">
        <v>142.72136599999999</v>
      </c>
      <c r="Y23">
        <v>0</v>
      </c>
      <c r="Z23">
        <v>6.340802</v>
      </c>
      <c r="AA23">
        <v>6.802492</v>
      </c>
      <c r="AB23">
        <v>25.406647</v>
      </c>
      <c r="AC23">
        <v>28.089931</v>
      </c>
      <c r="AD23">
        <v>17.637332000000001</v>
      </c>
      <c r="AE23">
        <v>47.829867999999998</v>
      </c>
      <c r="AF23">
        <v>8.5855949999999996</v>
      </c>
      <c r="AG23">
        <v>19.012536000000001</v>
      </c>
      <c r="AH23">
        <v>45.261392000000001</v>
      </c>
      <c r="AI23">
        <v>2.4632550000000002</v>
      </c>
      <c r="AJ23">
        <v>0</v>
      </c>
      <c r="AK23">
        <v>49.110300000000002</v>
      </c>
      <c r="AL23">
        <v>20.236229999999999</v>
      </c>
      <c r="AM23">
        <v>15.321369000000001</v>
      </c>
      <c r="AN23">
        <v>0.64778999999999998</v>
      </c>
      <c r="AO23">
        <v>1.4222250000000001</v>
      </c>
      <c r="AP23">
        <v>1.239368</v>
      </c>
      <c r="AQ23">
        <v>28.891484999999999</v>
      </c>
      <c r="AR23">
        <v>51.803820000000002</v>
      </c>
      <c r="AS23">
        <v>30.860717000000001</v>
      </c>
      <c r="AT23">
        <v>12.516354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2772.9209279999991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664.459609</v>
      </c>
      <c r="L24">
        <v>631.92262500000004</v>
      </c>
      <c r="M24">
        <v>89.01</v>
      </c>
      <c r="N24">
        <v>114.285938</v>
      </c>
      <c r="O24">
        <v>59.820525000000004</v>
      </c>
      <c r="P24">
        <v>121.505906</v>
      </c>
      <c r="Q24">
        <v>10.555425</v>
      </c>
      <c r="R24">
        <v>41.012422000000001</v>
      </c>
      <c r="S24">
        <v>25.532422</v>
      </c>
      <c r="T24">
        <v>0</v>
      </c>
      <c r="U24">
        <v>405.15997499999997</v>
      </c>
      <c r="V24">
        <v>13.786875</v>
      </c>
      <c r="W24">
        <v>33.668331999999999</v>
      </c>
      <c r="X24">
        <v>142.72136599999999</v>
      </c>
      <c r="Y24">
        <v>0</v>
      </c>
      <c r="Z24">
        <v>6.340802</v>
      </c>
      <c r="AA24">
        <v>27.156466999999999</v>
      </c>
      <c r="AB24">
        <v>25.406647</v>
      </c>
      <c r="AC24">
        <v>28.089931</v>
      </c>
      <c r="AD24">
        <v>26.455997</v>
      </c>
      <c r="AE24">
        <v>47.829867999999998</v>
      </c>
      <c r="AF24">
        <v>8.5855949999999996</v>
      </c>
      <c r="AG24">
        <v>19.012536000000001</v>
      </c>
      <c r="AH24">
        <v>67.892087000000004</v>
      </c>
      <c r="AI24">
        <v>7.3897649999999997</v>
      </c>
      <c r="AJ24">
        <v>0</v>
      </c>
      <c r="AK24">
        <v>49.110300000000002</v>
      </c>
      <c r="AL24">
        <v>20.236229999999999</v>
      </c>
      <c r="AM24">
        <v>15.321369000000001</v>
      </c>
      <c r="AN24">
        <v>0.64778999999999998</v>
      </c>
      <c r="AO24">
        <v>1.4222250000000001</v>
      </c>
      <c r="AP24">
        <v>1.239368</v>
      </c>
      <c r="AQ24">
        <v>28.891484999999999</v>
      </c>
      <c r="AR24">
        <v>51.803820000000002</v>
      </c>
      <c r="AS24">
        <v>30.860717000000001</v>
      </c>
      <c r="AT24">
        <v>12.516354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2829.6507729999994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664.459609</v>
      </c>
      <c r="L25">
        <v>631.92262500000004</v>
      </c>
      <c r="M25">
        <v>89.01</v>
      </c>
      <c r="N25">
        <v>114.285938</v>
      </c>
      <c r="O25">
        <v>59.820525000000004</v>
      </c>
      <c r="P25">
        <v>121.505906</v>
      </c>
      <c r="Q25">
        <v>10.555425</v>
      </c>
      <c r="R25">
        <v>41.012422000000001</v>
      </c>
      <c r="S25">
        <v>25.532422</v>
      </c>
      <c r="T25">
        <v>0</v>
      </c>
      <c r="U25">
        <v>405.15997499999997</v>
      </c>
      <c r="V25">
        <v>13.786875</v>
      </c>
      <c r="W25">
        <v>33.668331999999999</v>
      </c>
      <c r="X25">
        <v>142.72136599999999</v>
      </c>
      <c r="Y25">
        <v>0</v>
      </c>
      <c r="Z25">
        <v>6.340802</v>
      </c>
      <c r="AA25">
        <v>27.185511999999999</v>
      </c>
      <c r="AB25">
        <v>25.406647</v>
      </c>
      <c r="AC25">
        <v>28.089931</v>
      </c>
      <c r="AD25">
        <v>26.455997</v>
      </c>
      <c r="AE25">
        <v>47.829867999999998</v>
      </c>
      <c r="AF25">
        <v>8.5855949999999996</v>
      </c>
      <c r="AG25">
        <v>19.012536000000001</v>
      </c>
      <c r="AH25">
        <v>67.892087000000004</v>
      </c>
      <c r="AI25">
        <v>48.033472000000003</v>
      </c>
      <c r="AJ25">
        <v>0</v>
      </c>
      <c r="AK25">
        <v>49.110300000000002</v>
      </c>
      <c r="AL25">
        <v>20.236229999999999</v>
      </c>
      <c r="AM25">
        <v>15.321369000000001</v>
      </c>
      <c r="AN25">
        <v>0.64778999999999998</v>
      </c>
      <c r="AO25">
        <v>1.4222250000000001</v>
      </c>
      <c r="AP25">
        <v>1.239368</v>
      </c>
      <c r="AQ25">
        <v>28.891484999999999</v>
      </c>
      <c r="AR25">
        <v>51.803820000000002</v>
      </c>
      <c r="AS25">
        <v>30.860717000000001</v>
      </c>
      <c r="AT25">
        <v>12.516354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2870.3235249999998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664.459609</v>
      </c>
      <c r="L26">
        <v>631.92262500000004</v>
      </c>
      <c r="M26">
        <v>89.01</v>
      </c>
      <c r="N26">
        <v>114.285938</v>
      </c>
      <c r="O26">
        <v>59.820525000000004</v>
      </c>
      <c r="P26">
        <v>121.505906</v>
      </c>
      <c r="Q26">
        <v>10.555425</v>
      </c>
      <c r="R26">
        <v>41.012422000000001</v>
      </c>
      <c r="S26">
        <v>25.532422</v>
      </c>
      <c r="T26">
        <v>0</v>
      </c>
      <c r="U26">
        <v>405.15997499999997</v>
      </c>
      <c r="V26">
        <v>13.786875</v>
      </c>
      <c r="W26">
        <v>33.668331999999999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25.406647</v>
      </c>
      <c r="AC26">
        <v>28.089931</v>
      </c>
      <c r="AD26">
        <v>26.455997</v>
      </c>
      <c r="AE26">
        <v>47.829867999999998</v>
      </c>
      <c r="AF26">
        <v>8.5855949999999996</v>
      </c>
      <c r="AG26">
        <v>19.012536000000001</v>
      </c>
      <c r="AH26">
        <v>67.892087000000004</v>
      </c>
      <c r="AI26">
        <v>48.033472000000003</v>
      </c>
      <c r="AJ26">
        <v>0</v>
      </c>
      <c r="AK26">
        <v>49.110300000000002</v>
      </c>
      <c r="AL26">
        <v>20.236229999999999</v>
      </c>
      <c r="AM26">
        <v>15.321369000000001</v>
      </c>
      <c r="AN26">
        <v>0.64778999999999998</v>
      </c>
      <c r="AO26">
        <v>1.4222250000000001</v>
      </c>
      <c r="AP26">
        <v>1.239368</v>
      </c>
      <c r="AQ26">
        <v>28.891484999999999</v>
      </c>
      <c r="AR26">
        <v>51.803820000000002</v>
      </c>
      <c r="AS26">
        <v>30.860717000000001</v>
      </c>
      <c r="AT26">
        <v>12.516354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2876.6643259999996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664.459609</v>
      </c>
      <c r="L27">
        <v>631.92262500000004</v>
      </c>
      <c r="M27">
        <v>89.01</v>
      </c>
      <c r="N27">
        <v>114.285938</v>
      </c>
      <c r="O27">
        <v>59.820525000000004</v>
      </c>
      <c r="P27">
        <v>121.505906</v>
      </c>
      <c r="Q27">
        <v>10.555425</v>
      </c>
      <c r="R27">
        <v>41.012422000000001</v>
      </c>
      <c r="S27">
        <v>25.532422</v>
      </c>
      <c r="T27">
        <v>0</v>
      </c>
      <c r="U27">
        <v>405.15997499999997</v>
      </c>
      <c r="V27">
        <v>13.786875</v>
      </c>
      <c r="W27">
        <v>33.668331999999999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25.406647</v>
      </c>
      <c r="AC27">
        <v>28.089931</v>
      </c>
      <c r="AD27">
        <v>26.455997</v>
      </c>
      <c r="AE27">
        <v>27.308655000000002</v>
      </c>
      <c r="AF27">
        <v>8.5855949999999996</v>
      </c>
      <c r="AG27">
        <v>19.012536000000001</v>
      </c>
      <c r="AH27">
        <v>67.892087000000004</v>
      </c>
      <c r="AI27">
        <v>48.033472000000003</v>
      </c>
      <c r="AJ27">
        <v>0</v>
      </c>
      <c r="AK27">
        <v>49.110300000000002</v>
      </c>
      <c r="AL27">
        <v>20.236229999999999</v>
      </c>
      <c r="AM27">
        <v>15.321369000000001</v>
      </c>
      <c r="AN27">
        <v>0.64778999999999998</v>
      </c>
      <c r="AO27">
        <v>1.4222250000000001</v>
      </c>
      <c r="AP27">
        <v>6.3207740000000001</v>
      </c>
      <c r="AQ27">
        <v>28.891484999999999</v>
      </c>
      <c r="AR27">
        <v>48.065399999999997</v>
      </c>
      <c r="AS27">
        <v>30.860717000000001</v>
      </c>
      <c r="AT27">
        <v>12.516354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2857.4860989999993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664.459609</v>
      </c>
      <c r="L28">
        <v>631.92262500000004</v>
      </c>
      <c r="M28">
        <v>89.01</v>
      </c>
      <c r="N28">
        <v>114.285938</v>
      </c>
      <c r="O28">
        <v>59.820525000000004</v>
      </c>
      <c r="P28">
        <v>121.505906</v>
      </c>
      <c r="Q28">
        <v>10.555425</v>
      </c>
      <c r="R28">
        <v>41.012422000000001</v>
      </c>
      <c r="S28">
        <v>25.532422</v>
      </c>
      <c r="T28">
        <v>0</v>
      </c>
      <c r="U28">
        <v>405.15997499999997</v>
      </c>
      <c r="V28">
        <v>13.786875</v>
      </c>
      <c r="W28">
        <v>33.668331999999999</v>
      </c>
      <c r="X28">
        <v>142.72136599999999</v>
      </c>
      <c r="Y28">
        <v>0</v>
      </c>
      <c r="Z28">
        <v>12.681603000000001</v>
      </c>
      <c r="AA28">
        <v>27.185511999999999</v>
      </c>
      <c r="AB28">
        <v>38.226041000000002</v>
      </c>
      <c r="AC28">
        <v>28.089931</v>
      </c>
      <c r="AD28">
        <v>26.455997</v>
      </c>
      <c r="AE28">
        <v>27.308655000000002</v>
      </c>
      <c r="AF28">
        <v>8.5855949999999996</v>
      </c>
      <c r="AG28">
        <v>19.012536000000001</v>
      </c>
      <c r="AH28">
        <v>67.892087000000004</v>
      </c>
      <c r="AI28">
        <v>32.022314999999999</v>
      </c>
      <c r="AJ28">
        <v>0</v>
      </c>
      <c r="AK28">
        <v>49.110300000000002</v>
      </c>
      <c r="AL28">
        <v>20.236229999999999</v>
      </c>
      <c r="AM28">
        <v>10.214245999999999</v>
      </c>
      <c r="AN28">
        <v>0.64778999999999998</v>
      </c>
      <c r="AO28">
        <v>1.4222250000000001</v>
      </c>
      <c r="AP28">
        <v>6.3207740000000001</v>
      </c>
      <c r="AQ28">
        <v>28.891484999999999</v>
      </c>
      <c r="AR28">
        <v>48.065399999999997</v>
      </c>
      <c r="AS28">
        <v>30.860717000000001</v>
      </c>
      <c r="AT28">
        <v>12.516354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2849.1872129999997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664.459609</v>
      </c>
      <c r="L29">
        <v>631.92262500000004</v>
      </c>
      <c r="M29">
        <v>89.01</v>
      </c>
      <c r="N29">
        <v>114.285938</v>
      </c>
      <c r="O29">
        <v>59.820525000000004</v>
      </c>
      <c r="P29">
        <v>121.505906</v>
      </c>
      <c r="Q29">
        <v>10.555425</v>
      </c>
      <c r="R29">
        <v>41.012422000000001</v>
      </c>
      <c r="S29">
        <v>25.532422</v>
      </c>
      <c r="T29">
        <v>0</v>
      </c>
      <c r="U29">
        <v>405.15997499999997</v>
      </c>
      <c r="V29">
        <v>13.786875</v>
      </c>
      <c r="W29">
        <v>33.668331999999999</v>
      </c>
      <c r="X29">
        <v>142.72136599999999</v>
      </c>
      <c r="Y29">
        <v>0</v>
      </c>
      <c r="Z29">
        <v>12.681603000000001</v>
      </c>
      <c r="AA29">
        <v>6.802492</v>
      </c>
      <c r="AB29">
        <v>38.226041000000002</v>
      </c>
      <c r="AC29">
        <v>28.089931</v>
      </c>
      <c r="AD29">
        <v>26.455997</v>
      </c>
      <c r="AE29">
        <v>27.308655000000002</v>
      </c>
      <c r="AF29">
        <v>8.5855949999999996</v>
      </c>
      <c r="AG29">
        <v>19.012536000000001</v>
      </c>
      <c r="AH29">
        <v>67.892087000000004</v>
      </c>
      <c r="AI29">
        <v>32.022314999999999</v>
      </c>
      <c r="AJ29">
        <v>0</v>
      </c>
      <c r="AK29">
        <v>49.110300000000002</v>
      </c>
      <c r="AL29">
        <v>20.236229999999999</v>
      </c>
      <c r="AM29">
        <v>5.1071229999999996</v>
      </c>
      <c r="AN29">
        <v>0.64778999999999998</v>
      </c>
      <c r="AO29">
        <v>1.4222250000000001</v>
      </c>
      <c r="AP29">
        <v>6.3207740000000001</v>
      </c>
      <c r="AQ29">
        <v>28.891484999999999</v>
      </c>
      <c r="AR29">
        <v>48.065399999999997</v>
      </c>
      <c r="AS29">
        <v>30.860717000000001</v>
      </c>
      <c r="AT29">
        <v>12.516354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2823.6970699999993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664.459609</v>
      </c>
      <c r="L30">
        <v>631.92262500000004</v>
      </c>
      <c r="M30">
        <v>89.01</v>
      </c>
      <c r="N30">
        <v>114.285938</v>
      </c>
      <c r="O30">
        <v>59.820525000000004</v>
      </c>
      <c r="P30">
        <v>121.505906</v>
      </c>
      <c r="Q30">
        <v>10.555425</v>
      </c>
      <c r="R30">
        <v>41.012422000000001</v>
      </c>
      <c r="S30">
        <v>25.532422</v>
      </c>
      <c r="T30">
        <v>0</v>
      </c>
      <c r="U30">
        <v>405.15997499999997</v>
      </c>
      <c r="V30">
        <v>13.786875</v>
      </c>
      <c r="W30">
        <v>33.668331999999999</v>
      </c>
      <c r="X30">
        <v>142.72136599999999</v>
      </c>
      <c r="Y30">
        <v>0</v>
      </c>
      <c r="Z30">
        <v>12.681603000000001</v>
      </c>
      <c r="AA30">
        <v>0</v>
      </c>
      <c r="AB30">
        <v>38.226041000000002</v>
      </c>
      <c r="AC30">
        <v>28.089931</v>
      </c>
      <c r="AD30">
        <v>17.637332000000001</v>
      </c>
      <c r="AE30">
        <v>27.308655000000002</v>
      </c>
      <c r="AF30">
        <v>8.5855949999999996</v>
      </c>
      <c r="AG30">
        <v>19.012536000000001</v>
      </c>
      <c r="AH30">
        <v>67.892087000000004</v>
      </c>
      <c r="AI30">
        <v>32.022314999999999</v>
      </c>
      <c r="AJ30">
        <v>0</v>
      </c>
      <c r="AK30">
        <v>49.110300000000002</v>
      </c>
      <c r="AL30">
        <v>20.236229999999999</v>
      </c>
      <c r="AM30">
        <v>0</v>
      </c>
      <c r="AN30">
        <v>0.64778999999999998</v>
      </c>
      <c r="AO30">
        <v>1.4222250000000001</v>
      </c>
      <c r="AP30">
        <v>6.3207740000000001</v>
      </c>
      <c r="AQ30">
        <v>28.891484999999999</v>
      </c>
      <c r="AR30">
        <v>48.065399999999997</v>
      </c>
      <c r="AS30">
        <v>30.860717000000001</v>
      </c>
      <c r="AT30">
        <v>12.516354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2802.9687899999994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664.459609</v>
      </c>
      <c r="L31">
        <v>631.92262500000004</v>
      </c>
      <c r="M31">
        <v>89.01</v>
      </c>
      <c r="N31">
        <v>114.285938</v>
      </c>
      <c r="O31">
        <v>59.820525000000004</v>
      </c>
      <c r="P31">
        <v>121.505906</v>
      </c>
      <c r="Q31">
        <v>10.555425</v>
      </c>
      <c r="R31">
        <v>41.012422000000001</v>
      </c>
      <c r="S31">
        <v>25.532422</v>
      </c>
      <c r="T31">
        <v>0</v>
      </c>
      <c r="U31">
        <v>405.15997499999997</v>
      </c>
      <c r="V31">
        <v>13.786875</v>
      </c>
      <c r="W31">
        <v>33.668331999999999</v>
      </c>
      <c r="X31">
        <v>142.72136599999999</v>
      </c>
      <c r="Y31">
        <v>0</v>
      </c>
      <c r="Z31">
        <v>12.681603000000001</v>
      </c>
      <c r="AA31">
        <v>0</v>
      </c>
      <c r="AB31">
        <v>38.226041000000002</v>
      </c>
      <c r="AC31">
        <v>28.089931</v>
      </c>
      <c r="AD31">
        <v>17.637332000000001</v>
      </c>
      <c r="AE31">
        <v>27.308655000000002</v>
      </c>
      <c r="AF31">
        <v>8.5855949999999996</v>
      </c>
      <c r="AG31">
        <v>19.012536000000001</v>
      </c>
      <c r="AH31">
        <v>45.261392000000001</v>
      </c>
      <c r="AI31">
        <v>32.022314999999999</v>
      </c>
      <c r="AJ31">
        <v>0</v>
      </c>
      <c r="AK31">
        <v>49.110300000000002</v>
      </c>
      <c r="AL31">
        <v>20.236229999999999</v>
      </c>
      <c r="AM31">
        <v>0</v>
      </c>
      <c r="AN31">
        <v>0.64778999999999998</v>
      </c>
      <c r="AO31">
        <v>1.4222250000000001</v>
      </c>
      <c r="AP31">
        <v>1.982988</v>
      </c>
      <c r="AQ31">
        <v>28.891484999999999</v>
      </c>
      <c r="AR31">
        <v>48.065399999999997</v>
      </c>
      <c r="AS31">
        <v>30.860717000000001</v>
      </c>
      <c r="AT31">
        <v>12.516354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2776.0003089999996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664.459609</v>
      </c>
      <c r="L32">
        <v>631.92262500000004</v>
      </c>
      <c r="M32">
        <v>89.01</v>
      </c>
      <c r="N32">
        <v>114.285938</v>
      </c>
      <c r="O32">
        <v>59.820525000000004</v>
      </c>
      <c r="P32">
        <v>121.505906</v>
      </c>
      <c r="Q32">
        <v>10.555425</v>
      </c>
      <c r="R32">
        <v>41.012422000000001</v>
      </c>
      <c r="S32">
        <v>25.532422</v>
      </c>
      <c r="T32">
        <v>0</v>
      </c>
      <c r="U32">
        <v>405.15997499999997</v>
      </c>
      <c r="V32">
        <v>13.786875</v>
      </c>
      <c r="W32">
        <v>33.668331999999999</v>
      </c>
      <c r="X32">
        <v>142.72136599999999</v>
      </c>
      <c r="Y32">
        <v>0</v>
      </c>
      <c r="Z32">
        <v>12.681603000000001</v>
      </c>
      <c r="AA32">
        <v>0</v>
      </c>
      <c r="AB32">
        <v>38.226041000000002</v>
      </c>
      <c r="AC32">
        <v>28.089931</v>
      </c>
      <c r="AD32">
        <v>17.637332000000001</v>
      </c>
      <c r="AE32">
        <v>27.308655000000002</v>
      </c>
      <c r="AF32">
        <v>8.5855949999999996</v>
      </c>
      <c r="AG32">
        <v>19.012536000000001</v>
      </c>
      <c r="AH32">
        <v>45.261392000000001</v>
      </c>
      <c r="AI32">
        <v>7.3897649999999997</v>
      </c>
      <c r="AJ32">
        <v>0</v>
      </c>
      <c r="AK32">
        <v>49.110300000000002</v>
      </c>
      <c r="AL32">
        <v>20.236229999999999</v>
      </c>
      <c r="AM32">
        <v>0</v>
      </c>
      <c r="AN32">
        <v>0.64778999999999998</v>
      </c>
      <c r="AO32">
        <v>1.4222250000000001</v>
      </c>
      <c r="AP32">
        <v>1.982988</v>
      </c>
      <c r="AQ32">
        <v>28.891484999999999</v>
      </c>
      <c r="AR32">
        <v>48.065399999999997</v>
      </c>
      <c r="AS32">
        <v>30.860717000000001</v>
      </c>
      <c r="AT32">
        <v>12.516354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2751.3677589999993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664.459609</v>
      </c>
      <c r="L33">
        <v>631.92262500000004</v>
      </c>
      <c r="M33">
        <v>89.01</v>
      </c>
      <c r="N33">
        <v>114.285938</v>
      </c>
      <c r="O33">
        <v>59.820525000000004</v>
      </c>
      <c r="P33">
        <v>121.505906</v>
      </c>
      <c r="Q33">
        <v>10.555425</v>
      </c>
      <c r="R33">
        <v>41.012422000000001</v>
      </c>
      <c r="S33">
        <v>25.532422</v>
      </c>
      <c r="T33">
        <v>0</v>
      </c>
      <c r="U33">
        <v>405.15997499999997</v>
      </c>
      <c r="V33">
        <v>13.786875</v>
      </c>
      <c r="W33">
        <v>33.668331999999999</v>
      </c>
      <c r="X33">
        <v>142.72136599999999</v>
      </c>
      <c r="Y33">
        <v>0</v>
      </c>
      <c r="Z33">
        <v>12.681603000000001</v>
      </c>
      <c r="AA33">
        <v>0</v>
      </c>
      <c r="AB33">
        <v>38.226041000000002</v>
      </c>
      <c r="AC33">
        <v>18.72662</v>
      </c>
      <c r="AD33">
        <v>17.637332000000001</v>
      </c>
      <c r="AE33">
        <v>27.308655000000002</v>
      </c>
      <c r="AF33">
        <v>8.5855949999999996</v>
      </c>
      <c r="AG33">
        <v>19.012536000000001</v>
      </c>
      <c r="AH33">
        <v>36.648899999999998</v>
      </c>
      <c r="AI33">
        <v>2.4632550000000002</v>
      </c>
      <c r="AJ33">
        <v>0</v>
      </c>
      <c r="AK33">
        <v>49.110300000000002</v>
      </c>
      <c r="AL33">
        <v>20.236229999999999</v>
      </c>
      <c r="AM33">
        <v>0</v>
      </c>
      <c r="AN33">
        <v>0.64778999999999998</v>
      </c>
      <c r="AO33">
        <v>1.4222250000000001</v>
      </c>
      <c r="AP33">
        <v>1.982988</v>
      </c>
      <c r="AQ33">
        <v>28.891484999999999</v>
      </c>
      <c r="AR33">
        <v>48.065399999999997</v>
      </c>
      <c r="AS33">
        <v>30.860717000000001</v>
      </c>
      <c r="AT33">
        <v>12.516354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2728.4654459999997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664.459609</v>
      </c>
      <c r="L34">
        <v>631.92262500000004</v>
      </c>
      <c r="M34">
        <v>89.01</v>
      </c>
      <c r="N34">
        <v>114.285938</v>
      </c>
      <c r="O34">
        <v>59.820525000000004</v>
      </c>
      <c r="P34">
        <v>121.505906</v>
      </c>
      <c r="Q34">
        <v>10.555425</v>
      </c>
      <c r="R34">
        <v>41.012422000000001</v>
      </c>
      <c r="S34">
        <v>25.532422</v>
      </c>
      <c r="T34">
        <v>0</v>
      </c>
      <c r="U34">
        <v>405.15997499999997</v>
      </c>
      <c r="V34">
        <v>13.786875</v>
      </c>
      <c r="W34">
        <v>33.668331999999999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18.72662</v>
      </c>
      <c r="AD34">
        <v>17.637332000000001</v>
      </c>
      <c r="AE34">
        <v>27.308655000000002</v>
      </c>
      <c r="AF34">
        <v>8.5855949999999996</v>
      </c>
      <c r="AG34">
        <v>19.012536000000001</v>
      </c>
      <c r="AH34">
        <v>36.648899999999998</v>
      </c>
      <c r="AI34">
        <v>0</v>
      </c>
      <c r="AJ34">
        <v>0</v>
      </c>
      <c r="AK34">
        <v>49.110300000000002</v>
      </c>
      <c r="AL34">
        <v>20.236229999999999</v>
      </c>
      <c r="AM34">
        <v>0</v>
      </c>
      <c r="AN34">
        <v>0.64778999999999998</v>
      </c>
      <c r="AO34">
        <v>1.4222250000000001</v>
      </c>
      <c r="AP34">
        <v>1.982988</v>
      </c>
      <c r="AQ34">
        <v>28.891484999999999</v>
      </c>
      <c r="AR34">
        <v>48.065399999999997</v>
      </c>
      <c r="AS34">
        <v>30.860717000000001</v>
      </c>
      <c r="AT34">
        <v>12.516354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2713.1827969999995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664.459609</v>
      </c>
      <c r="L35">
        <v>631.92262500000004</v>
      </c>
      <c r="M35">
        <v>89.01</v>
      </c>
      <c r="N35">
        <v>114.285938</v>
      </c>
      <c r="O35">
        <v>59.820525000000004</v>
      </c>
      <c r="P35">
        <v>121.505906</v>
      </c>
      <c r="Q35">
        <v>10.555425</v>
      </c>
      <c r="R35">
        <v>41.012422000000001</v>
      </c>
      <c r="S35">
        <v>25.532422</v>
      </c>
      <c r="T35">
        <v>0</v>
      </c>
      <c r="U35">
        <v>405.15997499999997</v>
      </c>
      <c r="V35">
        <v>13.786875</v>
      </c>
      <c r="W35">
        <v>33.668331999999999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18.72662</v>
      </c>
      <c r="AD35">
        <v>8.8186660000000003</v>
      </c>
      <c r="AE35">
        <v>27.308655000000002</v>
      </c>
      <c r="AF35">
        <v>8.5855949999999996</v>
      </c>
      <c r="AG35">
        <v>19.012536000000001</v>
      </c>
      <c r="AH35">
        <v>36.648899999999998</v>
      </c>
      <c r="AI35">
        <v>0</v>
      </c>
      <c r="AJ35">
        <v>0</v>
      </c>
      <c r="AK35">
        <v>49.110300000000002</v>
      </c>
      <c r="AL35">
        <v>20.236229999999999</v>
      </c>
      <c r="AM35">
        <v>0</v>
      </c>
      <c r="AN35">
        <v>0.64778999999999998</v>
      </c>
      <c r="AO35">
        <v>1.4222250000000001</v>
      </c>
      <c r="AP35">
        <v>2.2308620000000001</v>
      </c>
      <c r="AQ35">
        <v>28.891484999999999</v>
      </c>
      <c r="AR35">
        <v>48.065399999999997</v>
      </c>
      <c r="AS35">
        <v>30.860717000000001</v>
      </c>
      <c r="AT35">
        <v>12.516354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2704.6120049999995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664.459609</v>
      </c>
      <c r="L36">
        <v>631.92262500000004</v>
      </c>
      <c r="M36">
        <v>89.01</v>
      </c>
      <c r="N36">
        <v>114.285938</v>
      </c>
      <c r="O36">
        <v>59.820525000000004</v>
      </c>
      <c r="P36">
        <v>121.505906</v>
      </c>
      <c r="Q36">
        <v>10.555425</v>
      </c>
      <c r="R36">
        <v>41.012422000000001</v>
      </c>
      <c r="S36">
        <v>25.532422</v>
      </c>
      <c r="T36">
        <v>0</v>
      </c>
      <c r="U36">
        <v>405.15997499999997</v>
      </c>
      <c r="V36">
        <v>13.786875</v>
      </c>
      <c r="W36">
        <v>33.668331999999999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18.72662</v>
      </c>
      <c r="AD36">
        <v>8.8186660000000003</v>
      </c>
      <c r="AE36">
        <v>23.336487000000002</v>
      </c>
      <c r="AF36">
        <v>8.5855949999999996</v>
      </c>
      <c r="AG36">
        <v>19.012536000000001</v>
      </c>
      <c r="AH36">
        <v>36.648899999999998</v>
      </c>
      <c r="AI36">
        <v>0</v>
      </c>
      <c r="AJ36">
        <v>0</v>
      </c>
      <c r="AK36">
        <v>49.110300000000002</v>
      </c>
      <c r="AL36">
        <v>20.236229999999999</v>
      </c>
      <c r="AM36">
        <v>0</v>
      </c>
      <c r="AN36">
        <v>0.64778999999999998</v>
      </c>
      <c r="AO36">
        <v>1.4222250000000001</v>
      </c>
      <c r="AP36">
        <v>2.2308620000000001</v>
      </c>
      <c r="AQ36">
        <v>19.504799999999999</v>
      </c>
      <c r="AR36">
        <v>48.065399999999997</v>
      </c>
      <c r="AS36">
        <v>30.860717000000001</v>
      </c>
      <c r="AT36">
        <v>12.516354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2691.2531519999998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664.459609</v>
      </c>
      <c r="L37">
        <v>631.92262500000004</v>
      </c>
      <c r="M37">
        <v>89.01</v>
      </c>
      <c r="N37">
        <v>114.285938</v>
      </c>
      <c r="O37">
        <v>59.820525000000004</v>
      </c>
      <c r="P37">
        <v>121.505906</v>
      </c>
      <c r="Q37">
        <v>10.555425</v>
      </c>
      <c r="R37">
        <v>41.012422000000001</v>
      </c>
      <c r="S37">
        <v>25.532422</v>
      </c>
      <c r="T37">
        <v>0</v>
      </c>
      <c r="U37">
        <v>405.15997499999997</v>
      </c>
      <c r="V37">
        <v>13.786875</v>
      </c>
      <c r="W37">
        <v>33.668331999999999</v>
      </c>
      <c r="X37">
        <v>142.72136599999999</v>
      </c>
      <c r="Y37">
        <v>0</v>
      </c>
      <c r="Z37">
        <v>12.681603000000001</v>
      </c>
      <c r="AA37">
        <v>0</v>
      </c>
      <c r="AB37">
        <v>25.406647</v>
      </c>
      <c r="AC37">
        <v>18.72662</v>
      </c>
      <c r="AD37">
        <v>8.8186660000000003</v>
      </c>
      <c r="AE37">
        <v>13.654328</v>
      </c>
      <c r="AF37">
        <v>8.5855949999999996</v>
      </c>
      <c r="AG37">
        <v>19.012536000000001</v>
      </c>
      <c r="AH37">
        <v>36.648899999999998</v>
      </c>
      <c r="AI37">
        <v>0</v>
      </c>
      <c r="AJ37">
        <v>0</v>
      </c>
      <c r="AK37">
        <v>49.110300000000002</v>
      </c>
      <c r="AL37">
        <v>20.236229999999999</v>
      </c>
      <c r="AM37">
        <v>0</v>
      </c>
      <c r="AN37">
        <v>0.64778999999999998</v>
      </c>
      <c r="AO37">
        <v>1.4222250000000001</v>
      </c>
      <c r="AP37">
        <v>2.9744820000000001</v>
      </c>
      <c r="AQ37">
        <v>9.7523999999999997</v>
      </c>
      <c r="AR37">
        <v>48.065399999999997</v>
      </c>
      <c r="AS37">
        <v>30.860717000000001</v>
      </c>
      <c r="AT37">
        <v>12.516354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2672.5622129999997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664.459609</v>
      </c>
      <c r="L38">
        <v>631.92262500000004</v>
      </c>
      <c r="M38">
        <v>89.01</v>
      </c>
      <c r="N38">
        <v>114.285938</v>
      </c>
      <c r="O38">
        <v>59.820525000000004</v>
      </c>
      <c r="P38">
        <v>121.505906</v>
      </c>
      <c r="Q38">
        <v>10.555425</v>
      </c>
      <c r="R38">
        <v>41.012422000000001</v>
      </c>
      <c r="S38">
        <v>25.532422</v>
      </c>
      <c r="T38">
        <v>0</v>
      </c>
      <c r="U38">
        <v>405.15997499999997</v>
      </c>
      <c r="V38">
        <v>13.786875</v>
      </c>
      <c r="W38">
        <v>33.668331999999999</v>
      </c>
      <c r="X38">
        <v>142.72136599999999</v>
      </c>
      <c r="Y38">
        <v>0</v>
      </c>
      <c r="Z38">
        <v>12.681603000000001</v>
      </c>
      <c r="AA38">
        <v>0</v>
      </c>
      <c r="AB38">
        <v>25.406647</v>
      </c>
      <c r="AC38">
        <v>18.72662</v>
      </c>
      <c r="AD38">
        <v>8.8186660000000003</v>
      </c>
      <c r="AE38">
        <v>13.654328</v>
      </c>
      <c r="AF38">
        <v>8.5855949999999996</v>
      </c>
      <c r="AG38">
        <v>19.012536000000001</v>
      </c>
      <c r="AH38">
        <v>36.648899999999998</v>
      </c>
      <c r="AI38">
        <v>0</v>
      </c>
      <c r="AJ38">
        <v>0</v>
      </c>
      <c r="AK38">
        <v>49.110300000000002</v>
      </c>
      <c r="AL38">
        <v>20.236229999999999</v>
      </c>
      <c r="AM38">
        <v>0</v>
      </c>
      <c r="AN38">
        <v>0.64778999999999998</v>
      </c>
      <c r="AO38">
        <v>1.4222250000000001</v>
      </c>
      <c r="AP38">
        <v>2.9744820000000001</v>
      </c>
      <c r="AQ38">
        <v>0</v>
      </c>
      <c r="AR38">
        <v>48.065399999999997</v>
      </c>
      <c r="AS38">
        <v>30.860717000000001</v>
      </c>
      <c r="AT38">
        <v>12.516354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2662.8098129999998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664.459609</v>
      </c>
      <c r="L39">
        <v>631.92262500000004</v>
      </c>
      <c r="M39">
        <v>89.01</v>
      </c>
      <c r="N39">
        <v>114.285938</v>
      </c>
      <c r="O39">
        <v>59.820525000000004</v>
      </c>
      <c r="P39">
        <v>121.505906</v>
      </c>
      <c r="Q39">
        <v>10.555425</v>
      </c>
      <c r="R39">
        <v>41.012422000000001</v>
      </c>
      <c r="S39">
        <v>25.532422</v>
      </c>
      <c r="T39">
        <v>0</v>
      </c>
      <c r="U39">
        <v>405.15997499999997</v>
      </c>
      <c r="V39">
        <v>13.786875</v>
      </c>
      <c r="W39">
        <v>33.668331999999999</v>
      </c>
      <c r="X39">
        <v>142.72136599999999</v>
      </c>
      <c r="Y39">
        <v>0</v>
      </c>
      <c r="Z39">
        <v>12.681603000000001</v>
      </c>
      <c r="AA39">
        <v>0</v>
      </c>
      <c r="AB39">
        <v>25.406647</v>
      </c>
      <c r="AC39">
        <v>18.72662</v>
      </c>
      <c r="AD39">
        <v>0</v>
      </c>
      <c r="AE39">
        <v>13.654328</v>
      </c>
      <c r="AF39">
        <v>8.5855949999999996</v>
      </c>
      <c r="AG39">
        <v>19.012536000000001</v>
      </c>
      <c r="AH39">
        <v>18.324449999999999</v>
      </c>
      <c r="AI39">
        <v>0</v>
      </c>
      <c r="AJ39">
        <v>0</v>
      </c>
      <c r="AK39">
        <v>49.110300000000002</v>
      </c>
      <c r="AL39">
        <v>20.236229999999999</v>
      </c>
      <c r="AM39">
        <v>0</v>
      </c>
      <c r="AN39">
        <v>0.64778999999999998</v>
      </c>
      <c r="AO39">
        <v>1.4222250000000001</v>
      </c>
      <c r="AP39">
        <v>2.9744820000000001</v>
      </c>
      <c r="AQ39">
        <v>0</v>
      </c>
      <c r="AR39">
        <v>51.803820000000002</v>
      </c>
      <c r="AS39">
        <v>30.860717000000001</v>
      </c>
      <c r="AT39">
        <v>12.516354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2639.4051169999998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664.459609</v>
      </c>
      <c r="L40">
        <v>631.92262500000004</v>
      </c>
      <c r="M40">
        <v>89.01</v>
      </c>
      <c r="N40">
        <v>114.285938</v>
      </c>
      <c r="O40">
        <v>59.820525000000004</v>
      </c>
      <c r="P40">
        <v>121.505906</v>
      </c>
      <c r="Q40">
        <v>10.555425</v>
      </c>
      <c r="R40">
        <v>41.012422000000001</v>
      </c>
      <c r="S40">
        <v>25.532422</v>
      </c>
      <c r="T40">
        <v>0</v>
      </c>
      <c r="U40">
        <v>405.15997499999997</v>
      </c>
      <c r="V40">
        <v>13.786875</v>
      </c>
      <c r="W40">
        <v>33.668331999999999</v>
      </c>
      <c r="X40">
        <v>142.72136599999999</v>
      </c>
      <c r="Y40">
        <v>0</v>
      </c>
      <c r="Z40">
        <v>12.681603000000001</v>
      </c>
      <c r="AA40">
        <v>0</v>
      </c>
      <c r="AB40">
        <v>25.406647</v>
      </c>
      <c r="AC40">
        <v>18.72662</v>
      </c>
      <c r="AD40">
        <v>0</v>
      </c>
      <c r="AE40">
        <v>13.654328</v>
      </c>
      <c r="AF40">
        <v>8.5855949999999996</v>
      </c>
      <c r="AG40">
        <v>19.012536000000001</v>
      </c>
      <c r="AH40">
        <v>18.324449999999999</v>
      </c>
      <c r="AI40">
        <v>0</v>
      </c>
      <c r="AJ40">
        <v>0</v>
      </c>
      <c r="AK40">
        <v>49.110300000000002</v>
      </c>
      <c r="AL40">
        <v>20.236229999999999</v>
      </c>
      <c r="AM40">
        <v>0</v>
      </c>
      <c r="AN40">
        <v>0.64778999999999998</v>
      </c>
      <c r="AO40">
        <v>1.4222250000000001</v>
      </c>
      <c r="AP40">
        <v>2.9744820000000001</v>
      </c>
      <c r="AQ40">
        <v>0</v>
      </c>
      <c r="AR40">
        <v>51.803820000000002</v>
      </c>
      <c r="AS40">
        <v>30.860717000000001</v>
      </c>
      <c r="AT40">
        <v>12.516354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2639.4051169999998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664.459609</v>
      </c>
      <c r="L41">
        <v>631.92262500000004</v>
      </c>
      <c r="M41">
        <v>89.01</v>
      </c>
      <c r="N41">
        <v>114.285938</v>
      </c>
      <c r="O41">
        <v>59.820525000000004</v>
      </c>
      <c r="P41">
        <v>121.505906</v>
      </c>
      <c r="Q41">
        <v>10.555425</v>
      </c>
      <c r="R41">
        <v>41.012422000000001</v>
      </c>
      <c r="S41">
        <v>25.532422</v>
      </c>
      <c r="T41">
        <v>0</v>
      </c>
      <c r="U41">
        <v>405.15997499999997</v>
      </c>
      <c r="V41">
        <v>13.786875</v>
      </c>
      <c r="W41">
        <v>33.668331999999999</v>
      </c>
      <c r="X41">
        <v>142.72136599999999</v>
      </c>
      <c r="Y41">
        <v>0</v>
      </c>
      <c r="Z41">
        <v>6.3855000000000004</v>
      </c>
      <c r="AA41">
        <v>0</v>
      </c>
      <c r="AB41">
        <v>25.406647</v>
      </c>
      <c r="AC41">
        <v>18.72662</v>
      </c>
      <c r="AD41">
        <v>0</v>
      </c>
      <c r="AE41">
        <v>13.654328</v>
      </c>
      <c r="AF41">
        <v>8.5855949999999996</v>
      </c>
      <c r="AG41">
        <v>19.012536000000001</v>
      </c>
      <c r="AH41">
        <v>18.324449999999999</v>
      </c>
      <c r="AI41">
        <v>12.316274999999999</v>
      </c>
      <c r="AJ41">
        <v>0</v>
      </c>
      <c r="AK41">
        <v>49.110300000000002</v>
      </c>
      <c r="AL41">
        <v>20.236229999999999</v>
      </c>
      <c r="AM41">
        <v>0</v>
      </c>
      <c r="AN41">
        <v>0.64778999999999998</v>
      </c>
      <c r="AO41">
        <v>5.7517620000000003</v>
      </c>
      <c r="AP41">
        <v>2.9744820000000001</v>
      </c>
      <c r="AQ41">
        <v>0</v>
      </c>
      <c r="AR41">
        <v>51.803820000000002</v>
      </c>
      <c r="AS41">
        <v>30.860717000000001</v>
      </c>
      <c r="AT41">
        <v>12.516354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2649.7548259999999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664.459609</v>
      </c>
      <c r="L42">
        <v>631.92262500000004</v>
      </c>
      <c r="M42">
        <v>89.01</v>
      </c>
      <c r="N42">
        <v>114.285938</v>
      </c>
      <c r="O42">
        <v>59.820525000000004</v>
      </c>
      <c r="P42">
        <v>121.505906</v>
      </c>
      <c r="Q42">
        <v>10.555425</v>
      </c>
      <c r="R42">
        <v>41.012422000000001</v>
      </c>
      <c r="S42">
        <v>25.532422</v>
      </c>
      <c r="T42">
        <v>0</v>
      </c>
      <c r="U42">
        <v>405.15997499999997</v>
      </c>
      <c r="V42">
        <v>13.786875</v>
      </c>
      <c r="W42">
        <v>33.668331999999999</v>
      </c>
      <c r="X42">
        <v>142.72136599999999</v>
      </c>
      <c r="Y42">
        <v>0</v>
      </c>
      <c r="Z42">
        <v>6.3855000000000004</v>
      </c>
      <c r="AA42">
        <v>0</v>
      </c>
      <c r="AB42">
        <v>25.406647</v>
      </c>
      <c r="AC42">
        <v>18.72662</v>
      </c>
      <c r="AD42">
        <v>0</v>
      </c>
      <c r="AE42">
        <v>13.654328</v>
      </c>
      <c r="AF42">
        <v>8.5855949999999996</v>
      </c>
      <c r="AG42">
        <v>19.012536000000001</v>
      </c>
      <c r="AH42">
        <v>18.324449999999999</v>
      </c>
      <c r="AI42">
        <v>12.316274999999999</v>
      </c>
      <c r="AJ42">
        <v>0</v>
      </c>
      <c r="AK42">
        <v>49.110300000000002</v>
      </c>
      <c r="AL42">
        <v>20.236229999999999</v>
      </c>
      <c r="AM42">
        <v>0</v>
      </c>
      <c r="AN42">
        <v>0.64778999999999998</v>
      </c>
      <c r="AO42">
        <v>5.7517620000000003</v>
      </c>
      <c r="AP42">
        <v>2.9744820000000001</v>
      </c>
      <c r="AQ42">
        <v>0</v>
      </c>
      <c r="AR42">
        <v>51.803820000000002</v>
      </c>
      <c r="AS42">
        <v>30.860717000000001</v>
      </c>
      <c r="AT42">
        <v>12.516354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2649.7548259999999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664.459609</v>
      </c>
      <c r="L43">
        <v>631.92262500000004</v>
      </c>
      <c r="M43">
        <v>89.01</v>
      </c>
      <c r="N43">
        <v>114.285938</v>
      </c>
      <c r="O43">
        <v>59.820525000000004</v>
      </c>
      <c r="P43">
        <v>121.505906</v>
      </c>
      <c r="Q43">
        <v>10.555425</v>
      </c>
      <c r="R43">
        <v>41.012422000000001</v>
      </c>
      <c r="S43">
        <v>25.532422</v>
      </c>
      <c r="T43">
        <v>0</v>
      </c>
      <c r="U43">
        <v>405.15997499999997</v>
      </c>
      <c r="V43">
        <v>13.786875</v>
      </c>
      <c r="W43">
        <v>33.668331999999999</v>
      </c>
      <c r="X43">
        <v>142.72136599999999</v>
      </c>
      <c r="Y43">
        <v>0</v>
      </c>
      <c r="Z43">
        <v>6.3855000000000004</v>
      </c>
      <c r="AA43">
        <v>0</v>
      </c>
      <c r="AB43">
        <v>25.406647</v>
      </c>
      <c r="AC43">
        <v>9.3633100000000002</v>
      </c>
      <c r="AD43">
        <v>0</v>
      </c>
      <c r="AE43">
        <v>13.654328</v>
      </c>
      <c r="AF43">
        <v>8.5855949999999996</v>
      </c>
      <c r="AG43">
        <v>19.012536000000001</v>
      </c>
      <c r="AH43">
        <v>36.648899999999998</v>
      </c>
      <c r="AI43">
        <v>12.316274999999999</v>
      </c>
      <c r="AJ43">
        <v>0</v>
      </c>
      <c r="AK43">
        <v>49.110300000000002</v>
      </c>
      <c r="AL43">
        <v>20.236229999999999</v>
      </c>
      <c r="AM43">
        <v>0</v>
      </c>
      <c r="AN43">
        <v>0.64778999999999998</v>
      </c>
      <c r="AO43">
        <v>5.5384289999999998</v>
      </c>
      <c r="AP43">
        <v>2.9744820000000001</v>
      </c>
      <c r="AQ43">
        <v>0</v>
      </c>
      <c r="AR43">
        <v>48.065399999999997</v>
      </c>
      <c r="AS43">
        <v>30.860717000000001</v>
      </c>
      <c r="AT43">
        <v>12.516354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2654.7642130000004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664.459609</v>
      </c>
      <c r="L44">
        <v>631.92262500000004</v>
      </c>
      <c r="M44">
        <v>89.01</v>
      </c>
      <c r="N44">
        <v>114.285938</v>
      </c>
      <c r="O44">
        <v>59.820525000000004</v>
      </c>
      <c r="P44">
        <v>121.505906</v>
      </c>
      <c r="Q44">
        <v>10.555425</v>
      </c>
      <c r="R44">
        <v>41.012422000000001</v>
      </c>
      <c r="S44">
        <v>25.532422</v>
      </c>
      <c r="T44">
        <v>0</v>
      </c>
      <c r="U44">
        <v>405.15997499999997</v>
      </c>
      <c r="V44">
        <v>13.786875</v>
      </c>
      <c r="W44">
        <v>33.668331999999999</v>
      </c>
      <c r="X44">
        <v>142.72136599999999</v>
      </c>
      <c r="Y44">
        <v>0</v>
      </c>
      <c r="Z44">
        <v>6.3855000000000004</v>
      </c>
      <c r="AA44">
        <v>0</v>
      </c>
      <c r="AB44">
        <v>25.406647</v>
      </c>
      <c r="AC44">
        <v>9.3633100000000002</v>
      </c>
      <c r="AD44">
        <v>0</v>
      </c>
      <c r="AE44">
        <v>13.654328</v>
      </c>
      <c r="AF44">
        <v>8.5855949999999996</v>
      </c>
      <c r="AG44">
        <v>19.012536000000001</v>
      </c>
      <c r="AH44">
        <v>36.648899999999998</v>
      </c>
      <c r="AI44">
        <v>12.316274999999999</v>
      </c>
      <c r="AJ44">
        <v>0</v>
      </c>
      <c r="AK44">
        <v>49.110300000000002</v>
      </c>
      <c r="AL44">
        <v>20.236229999999999</v>
      </c>
      <c r="AM44">
        <v>0</v>
      </c>
      <c r="AN44">
        <v>0.64778999999999998</v>
      </c>
      <c r="AO44">
        <v>5.5384289999999998</v>
      </c>
      <c r="AP44">
        <v>2.9744820000000001</v>
      </c>
      <c r="AQ44">
        <v>0</v>
      </c>
      <c r="AR44">
        <v>48.065399999999997</v>
      </c>
      <c r="AS44">
        <v>30.860717000000001</v>
      </c>
      <c r="AT44">
        <v>12.516354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2654.7642130000004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664.459609</v>
      </c>
      <c r="L45">
        <v>631.92262500000004</v>
      </c>
      <c r="M45">
        <v>89.01</v>
      </c>
      <c r="N45">
        <v>114.285938</v>
      </c>
      <c r="O45">
        <v>59.820525000000004</v>
      </c>
      <c r="P45">
        <v>121.505906</v>
      </c>
      <c r="Q45">
        <v>10.555425</v>
      </c>
      <c r="R45">
        <v>41.012422000000001</v>
      </c>
      <c r="S45">
        <v>25.532422</v>
      </c>
      <c r="T45">
        <v>0</v>
      </c>
      <c r="U45">
        <v>405.15997499999997</v>
      </c>
      <c r="V45">
        <v>13.786875</v>
      </c>
      <c r="W45">
        <v>33.668331999999999</v>
      </c>
      <c r="X45">
        <v>142.72136599999999</v>
      </c>
      <c r="Y45">
        <v>0</v>
      </c>
      <c r="Z45">
        <v>6.3855000000000004</v>
      </c>
      <c r="AA45">
        <v>0</v>
      </c>
      <c r="AB45">
        <v>25.406647</v>
      </c>
      <c r="AC45">
        <v>9.3633100000000002</v>
      </c>
      <c r="AD45">
        <v>8.8186660000000003</v>
      </c>
      <c r="AE45">
        <v>27.308655000000002</v>
      </c>
      <c r="AF45">
        <v>8.5855949999999996</v>
      </c>
      <c r="AG45">
        <v>19.012536000000001</v>
      </c>
      <c r="AH45">
        <v>36.648899999999998</v>
      </c>
      <c r="AI45">
        <v>0</v>
      </c>
      <c r="AJ45">
        <v>0</v>
      </c>
      <c r="AK45">
        <v>49.110300000000002</v>
      </c>
      <c r="AL45">
        <v>20.236229999999999</v>
      </c>
      <c r="AM45">
        <v>0</v>
      </c>
      <c r="AN45">
        <v>0.64778999999999998</v>
      </c>
      <c r="AO45">
        <v>5.5384289999999998</v>
      </c>
      <c r="AP45">
        <v>2.7266080000000001</v>
      </c>
      <c r="AQ45">
        <v>0</v>
      </c>
      <c r="AR45">
        <v>48.065399999999997</v>
      </c>
      <c r="AS45">
        <v>30.860717000000001</v>
      </c>
      <c r="AT45">
        <v>12.516354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2664.673057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664.459609</v>
      </c>
      <c r="L46">
        <v>631.92262500000004</v>
      </c>
      <c r="M46">
        <v>89.01</v>
      </c>
      <c r="N46">
        <v>114.285938</v>
      </c>
      <c r="O46">
        <v>59.820525000000004</v>
      </c>
      <c r="P46">
        <v>121.505906</v>
      </c>
      <c r="Q46">
        <v>10.555425</v>
      </c>
      <c r="R46">
        <v>41.012422000000001</v>
      </c>
      <c r="S46">
        <v>25.532422</v>
      </c>
      <c r="T46">
        <v>0</v>
      </c>
      <c r="U46">
        <v>405.15997499999997</v>
      </c>
      <c r="V46">
        <v>13.786875</v>
      </c>
      <c r="W46">
        <v>33.668331999999999</v>
      </c>
      <c r="X46">
        <v>142.72136599999999</v>
      </c>
      <c r="Y46">
        <v>0</v>
      </c>
      <c r="Z46">
        <v>6.3855000000000004</v>
      </c>
      <c r="AA46">
        <v>0</v>
      </c>
      <c r="AB46">
        <v>25.406647</v>
      </c>
      <c r="AC46">
        <v>9.3633100000000002</v>
      </c>
      <c r="AD46">
        <v>8.8186660000000003</v>
      </c>
      <c r="AE46">
        <v>27.308655000000002</v>
      </c>
      <c r="AF46">
        <v>8.5855949999999996</v>
      </c>
      <c r="AG46">
        <v>19.012536000000001</v>
      </c>
      <c r="AH46">
        <v>36.648899999999998</v>
      </c>
      <c r="AI46">
        <v>0</v>
      </c>
      <c r="AJ46">
        <v>0</v>
      </c>
      <c r="AK46">
        <v>49.110300000000002</v>
      </c>
      <c r="AL46">
        <v>20.236229999999999</v>
      </c>
      <c r="AM46">
        <v>0</v>
      </c>
      <c r="AN46">
        <v>0.64778999999999998</v>
      </c>
      <c r="AO46">
        <v>5.5384289999999998</v>
      </c>
      <c r="AP46">
        <v>2.7266080000000001</v>
      </c>
      <c r="AQ46">
        <v>0</v>
      </c>
      <c r="AR46">
        <v>48.065399999999997</v>
      </c>
      <c r="AS46">
        <v>30.860717000000001</v>
      </c>
      <c r="AT46">
        <v>12.516354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2664.673057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664.459609</v>
      </c>
      <c r="L47">
        <v>631.92262500000004</v>
      </c>
      <c r="M47">
        <v>89.01</v>
      </c>
      <c r="N47">
        <v>114.285938</v>
      </c>
      <c r="O47">
        <v>59.820525000000004</v>
      </c>
      <c r="P47">
        <v>121.505906</v>
      </c>
      <c r="Q47">
        <v>10.555425</v>
      </c>
      <c r="R47">
        <v>41.012422000000001</v>
      </c>
      <c r="S47">
        <v>25.532422</v>
      </c>
      <c r="T47">
        <v>0</v>
      </c>
      <c r="U47">
        <v>405.15997499999997</v>
      </c>
      <c r="V47">
        <v>13.786875</v>
      </c>
      <c r="W47">
        <v>33.668331999999999</v>
      </c>
      <c r="X47">
        <v>142.72136599999999</v>
      </c>
      <c r="Y47">
        <v>0</v>
      </c>
      <c r="Z47">
        <v>6.3855000000000004</v>
      </c>
      <c r="AA47">
        <v>0</v>
      </c>
      <c r="AB47">
        <v>25.406647</v>
      </c>
      <c r="AC47">
        <v>18.72662</v>
      </c>
      <c r="AD47">
        <v>8.8186660000000003</v>
      </c>
      <c r="AE47">
        <v>27.308655000000002</v>
      </c>
      <c r="AF47">
        <v>8.5855949999999996</v>
      </c>
      <c r="AG47">
        <v>19.012536000000001</v>
      </c>
      <c r="AH47">
        <v>18.324449999999999</v>
      </c>
      <c r="AI47">
        <v>0</v>
      </c>
      <c r="AJ47">
        <v>0</v>
      </c>
      <c r="AK47">
        <v>49.110300000000002</v>
      </c>
      <c r="AL47">
        <v>20.236229999999999</v>
      </c>
      <c r="AM47">
        <v>0</v>
      </c>
      <c r="AN47">
        <v>0.64778999999999998</v>
      </c>
      <c r="AO47">
        <v>5.8757799999999998</v>
      </c>
      <c r="AP47">
        <v>2.4787349999999999</v>
      </c>
      <c r="AQ47">
        <v>0</v>
      </c>
      <c r="AR47">
        <v>48.065399999999997</v>
      </c>
      <c r="AS47">
        <v>30.860717000000001</v>
      </c>
      <c r="AT47">
        <v>12.516354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2655.8013949999995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664.459609</v>
      </c>
      <c r="L48">
        <v>631.92262500000004</v>
      </c>
      <c r="M48">
        <v>89.01</v>
      </c>
      <c r="N48">
        <v>114.285938</v>
      </c>
      <c r="O48">
        <v>59.820525000000004</v>
      </c>
      <c r="P48">
        <v>121.505906</v>
      </c>
      <c r="Q48">
        <v>10.555425</v>
      </c>
      <c r="R48">
        <v>41.012422000000001</v>
      </c>
      <c r="S48">
        <v>25.532422</v>
      </c>
      <c r="T48">
        <v>0</v>
      </c>
      <c r="U48">
        <v>405.15997499999997</v>
      </c>
      <c r="V48">
        <v>13.786875</v>
      </c>
      <c r="W48">
        <v>33.668331999999999</v>
      </c>
      <c r="X48">
        <v>142.72136599999999</v>
      </c>
      <c r="Y48">
        <v>0</v>
      </c>
      <c r="Z48">
        <v>6.3855000000000004</v>
      </c>
      <c r="AA48">
        <v>0</v>
      </c>
      <c r="AB48">
        <v>25.406647</v>
      </c>
      <c r="AC48">
        <v>18.72662</v>
      </c>
      <c r="AD48">
        <v>8.8186660000000003</v>
      </c>
      <c r="AE48">
        <v>27.308655000000002</v>
      </c>
      <c r="AF48">
        <v>8.5855949999999996</v>
      </c>
      <c r="AG48">
        <v>19.012536000000001</v>
      </c>
      <c r="AH48">
        <v>18.324449999999999</v>
      </c>
      <c r="AI48">
        <v>0</v>
      </c>
      <c r="AJ48">
        <v>0</v>
      </c>
      <c r="AK48">
        <v>49.110300000000002</v>
      </c>
      <c r="AL48">
        <v>20.236229999999999</v>
      </c>
      <c r="AM48">
        <v>0</v>
      </c>
      <c r="AN48">
        <v>0.64778999999999998</v>
      </c>
      <c r="AO48">
        <v>5.8757799999999998</v>
      </c>
      <c r="AP48">
        <v>2.4787349999999999</v>
      </c>
      <c r="AQ48">
        <v>0</v>
      </c>
      <c r="AR48">
        <v>48.065399999999997</v>
      </c>
      <c r="AS48">
        <v>30.860717000000001</v>
      </c>
      <c r="AT48">
        <v>12.516354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2655.8013949999995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664.459609</v>
      </c>
      <c r="L49">
        <v>631.92262500000004</v>
      </c>
      <c r="M49">
        <v>89.01</v>
      </c>
      <c r="N49">
        <v>114.285938</v>
      </c>
      <c r="O49">
        <v>59.820525000000004</v>
      </c>
      <c r="P49">
        <v>121.505906</v>
      </c>
      <c r="Q49">
        <v>10.555425</v>
      </c>
      <c r="R49">
        <v>41.012422000000001</v>
      </c>
      <c r="S49">
        <v>25.532422</v>
      </c>
      <c r="T49">
        <v>0</v>
      </c>
      <c r="U49">
        <v>405.15997499999997</v>
      </c>
      <c r="V49">
        <v>13.786875</v>
      </c>
      <c r="W49">
        <v>33.668331999999999</v>
      </c>
      <c r="X49">
        <v>142.72136599999999</v>
      </c>
      <c r="Y49">
        <v>0</v>
      </c>
      <c r="Z49">
        <v>6.3855000000000004</v>
      </c>
      <c r="AA49">
        <v>0</v>
      </c>
      <c r="AB49">
        <v>25.406647</v>
      </c>
      <c r="AC49">
        <v>18.72662</v>
      </c>
      <c r="AD49">
        <v>17.637332000000001</v>
      </c>
      <c r="AE49">
        <v>27.308655000000002</v>
      </c>
      <c r="AF49">
        <v>8.5855949999999996</v>
      </c>
      <c r="AG49">
        <v>19.012536000000001</v>
      </c>
      <c r="AH49">
        <v>18.324449999999999</v>
      </c>
      <c r="AI49">
        <v>0</v>
      </c>
      <c r="AJ49">
        <v>0</v>
      </c>
      <c r="AK49">
        <v>49.110300000000002</v>
      </c>
      <c r="AL49">
        <v>20.236229999999999</v>
      </c>
      <c r="AM49">
        <v>0</v>
      </c>
      <c r="AN49">
        <v>0.64778999999999998</v>
      </c>
      <c r="AO49">
        <v>5.8757799999999998</v>
      </c>
      <c r="AP49">
        <v>2.4787349999999999</v>
      </c>
      <c r="AQ49">
        <v>0</v>
      </c>
      <c r="AR49">
        <v>48.065399999999997</v>
      </c>
      <c r="AS49">
        <v>30.860717000000001</v>
      </c>
      <c r="AT49">
        <v>8.9288640000000008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2661.0325709999993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664.459609</v>
      </c>
      <c r="L50">
        <v>631.92262500000004</v>
      </c>
      <c r="M50">
        <v>89.01</v>
      </c>
      <c r="N50">
        <v>114.285938</v>
      </c>
      <c r="O50">
        <v>59.820525000000004</v>
      </c>
      <c r="P50">
        <v>121.505906</v>
      </c>
      <c r="Q50">
        <v>10.555425</v>
      </c>
      <c r="R50">
        <v>41.012422000000001</v>
      </c>
      <c r="S50">
        <v>25.532422</v>
      </c>
      <c r="T50">
        <v>0</v>
      </c>
      <c r="U50">
        <v>405.15997499999997</v>
      </c>
      <c r="V50">
        <v>13.786875</v>
      </c>
      <c r="W50">
        <v>33.668331999999999</v>
      </c>
      <c r="X50">
        <v>142.72136599999999</v>
      </c>
      <c r="Y50">
        <v>0</v>
      </c>
      <c r="Z50">
        <v>6.3855000000000004</v>
      </c>
      <c r="AA50">
        <v>0</v>
      </c>
      <c r="AB50">
        <v>25.406647</v>
      </c>
      <c r="AC50">
        <v>18.72662</v>
      </c>
      <c r="AD50">
        <v>17.637332000000001</v>
      </c>
      <c r="AE50">
        <v>27.308655000000002</v>
      </c>
      <c r="AF50">
        <v>8.5855949999999996</v>
      </c>
      <c r="AG50">
        <v>19.012536000000001</v>
      </c>
      <c r="AH50">
        <v>18.324449999999999</v>
      </c>
      <c r="AI50">
        <v>0</v>
      </c>
      <c r="AJ50">
        <v>0</v>
      </c>
      <c r="AK50">
        <v>49.110300000000002</v>
      </c>
      <c r="AL50">
        <v>20.236229999999999</v>
      </c>
      <c r="AM50">
        <v>0</v>
      </c>
      <c r="AN50">
        <v>0.64778999999999998</v>
      </c>
      <c r="AO50">
        <v>5.8757799999999998</v>
      </c>
      <c r="AP50">
        <v>2.4787349999999999</v>
      </c>
      <c r="AQ50">
        <v>0</v>
      </c>
      <c r="AR50">
        <v>48.065399999999997</v>
      </c>
      <c r="AS50">
        <v>30.860717000000001</v>
      </c>
      <c r="AT50">
        <v>8.9288640000000008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2661.0325709999993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664.459609</v>
      </c>
      <c r="L51">
        <v>631.92262500000004</v>
      </c>
      <c r="M51">
        <v>86.107500000000002</v>
      </c>
      <c r="N51">
        <v>114.285938</v>
      </c>
      <c r="O51">
        <v>59.820525000000004</v>
      </c>
      <c r="P51">
        <v>121.505906</v>
      </c>
      <c r="Q51">
        <v>10.555425</v>
      </c>
      <c r="R51">
        <v>41.012422000000001</v>
      </c>
      <c r="S51">
        <v>25.532422</v>
      </c>
      <c r="T51">
        <v>0</v>
      </c>
      <c r="U51">
        <v>405.15997499999997</v>
      </c>
      <c r="V51">
        <v>13.786875</v>
      </c>
      <c r="W51">
        <v>33.668331999999999</v>
      </c>
      <c r="X51">
        <v>142.72136599999999</v>
      </c>
      <c r="Y51">
        <v>0</v>
      </c>
      <c r="Z51">
        <v>6.3855000000000004</v>
      </c>
      <c r="AA51">
        <v>0</v>
      </c>
      <c r="AB51">
        <v>25.406647</v>
      </c>
      <c r="AC51">
        <v>18.72662</v>
      </c>
      <c r="AD51">
        <v>17.637332000000001</v>
      </c>
      <c r="AE51">
        <v>27.308655000000002</v>
      </c>
      <c r="AF51">
        <v>8.5855949999999996</v>
      </c>
      <c r="AG51">
        <v>19.012536000000001</v>
      </c>
      <c r="AH51">
        <v>18.324449999999999</v>
      </c>
      <c r="AI51">
        <v>0</v>
      </c>
      <c r="AJ51">
        <v>0</v>
      </c>
      <c r="AK51">
        <v>49.110300000000002</v>
      </c>
      <c r="AL51">
        <v>33.727049999999998</v>
      </c>
      <c r="AM51">
        <v>0</v>
      </c>
      <c r="AN51">
        <v>0.64778999999999998</v>
      </c>
      <c r="AO51">
        <v>5.8757799999999998</v>
      </c>
      <c r="AP51">
        <v>2.4787349999999999</v>
      </c>
      <c r="AQ51">
        <v>0</v>
      </c>
      <c r="AR51">
        <v>48.065399999999997</v>
      </c>
      <c r="AS51">
        <v>30.860717000000001</v>
      </c>
      <c r="AT51">
        <v>8.9288640000000008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2671.6208909999991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664.459609</v>
      </c>
      <c r="L52">
        <v>631.92262500000004</v>
      </c>
      <c r="M52">
        <v>86.107500000000002</v>
      </c>
      <c r="N52">
        <v>114.285938</v>
      </c>
      <c r="O52">
        <v>59.820525000000004</v>
      </c>
      <c r="P52">
        <v>121.505906</v>
      </c>
      <c r="Q52">
        <v>10.555425</v>
      </c>
      <c r="R52">
        <v>41.012422000000001</v>
      </c>
      <c r="S52">
        <v>25.532422</v>
      </c>
      <c r="T52">
        <v>0</v>
      </c>
      <c r="U52">
        <v>405.15997499999997</v>
      </c>
      <c r="V52">
        <v>13.786875</v>
      </c>
      <c r="W52">
        <v>33.668331999999999</v>
      </c>
      <c r="X52">
        <v>142.72136599999999</v>
      </c>
      <c r="Y52">
        <v>0</v>
      </c>
      <c r="Z52">
        <v>6.340802</v>
      </c>
      <c r="AA52">
        <v>0</v>
      </c>
      <c r="AB52">
        <v>25.406647</v>
      </c>
      <c r="AC52">
        <v>18.72662</v>
      </c>
      <c r="AD52">
        <v>17.637332000000001</v>
      </c>
      <c r="AE52">
        <v>27.308655000000002</v>
      </c>
      <c r="AF52">
        <v>8.5855949999999996</v>
      </c>
      <c r="AG52">
        <v>19.012536000000001</v>
      </c>
      <c r="AH52">
        <v>36.648899999999998</v>
      </c>
      <c r="AI52">
        <v>0</v>
      </c>
      <c r="AJ52">
        <v>0</v>
      </c>
      <c r="AK52">
        <v>49.110300000000002</v>
      </c>
      <c r="AL52">
        <v>33.727049999999998</v>
      </c>
      <c r="AM52">
        <v>0</v>
      </c>
      <c r="AN52">
        <v>0.64778999999999998</v>
      </c>
      <c r="AO52">
        <v>5.8757799999999998</v>
      </c>
      <c r="AP52">
        <v>2.4787349999999999</v>
      </c>
      <c r="AQ52">
        <v>0</v>
      </c>
      <c r="AR52">
        <v>48.065399999999997</v>
      </c>
      <c r="AS52">
        <v>30.860717000000001</v>
      </c>
      <c r="AT52">
        <v>8.9288640000000008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2689.9006429999995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664.459609</v>
      </c>
      <c r="L53">
        <v>631.92262500000004</v>
      </c>
      <c r="M53">
        <v>86.107500000000002</v>
      </c>
      <c r="N53">
        <v>114.285938</v>
      </c>
      <c r="O53">
        <v>59.820525000000004</v>
      </c>
      <c r="P53">
        <v>121.505906</v>
      </c>
      <c r="Q53">
        <v>10.555425</v>
      </c>
      <c r="R53">
        <v>41.012422000000001</v>
      </c>
      <c r="S53">
        <v>25.532422</v>
      </c>
      <c r="T53">
        <v>0</v>
      </c>
      <c r="U53">
        <v>385.56810000000002</v>
      </c>
      <c r="V53">
        <v>13.786875</v>
      </c>
      <c r="W53">
        <v>33.668331999999999</v>
      </c>
      <c r="X53">
        <v>142.72136599999999</v>
      </c>
      <c r="Y53">
        <v>0</v>
      </c>
      <c r="Z53">
        <v>12.771000000000001</v>
      </c>
      <c r="AA53">
        <v>0</v>
      </c>
      <c r="AB53">
        <v>25.406647</v>
      </c>
      <c r="AC53">
        <v>18.72662</v>
      </c>
      <c r="AD53">
        <v>17.637332000000001</v>
      </c>
      <c r="AE53">
        <v>27.308655000000002</v>
      </c>
      <c r="AF53">
        <v>8.5855949999999996</v>
      </c>
      <c r="AG53">
        <v>19.012536000000001</v>
      </c>
      <c r="AH53">
        <v>36.648899999999998</v>
      </c>
      <c r="AI53">
        <v>0</v>
      </c>
      <c r="AJ53">
        <v>0</v>
      </c>
      <c r="AK53">
        <v>49.110300000000002</v>
      </c>
      <c r="AL53">
        <v>33.727049999999998</v>
      </c>
      <c r="AM53">
        <v>0</v>
      </c>
      <c r="AN53">
        <v>0.64778999999999998</v>
      </c>
      <c r="AO53">
        <v>5.8757799999999998</v>
      </c>
      <c r="AP53">
        <v>2.4787349999999999</v>
      </c>
      <c r="AQ53">
        <v>0</v>
      </c>
      <c r="AR53">
        <v>48.065399999999997</v>
      </c>
      <c r="AS53">
        <v>30.860717000000001</v>
      </c>
      <c r="AT53">
        <v>8.9288640000000008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2676.7389660000003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664.459609</v>
      </c>
      <c r="L54">
        <v>631.92262500000004</v>
      </c>
      <c r="M54">
        <v>86.107500000000002</v>
      </c>
      <c r="N54">
        <v>114.285938</v>
      </c>
      <c r="O54">
        <v>59.820525000000004</v>
      </c>
      <c r="P54">
        <v>121.505906</v>
      </c>
      <c r="Q54">
        <v>10.555425</v>
      </c>
      <c r="R54">
        <v>41.012422000000001</v>
      </c>
      <c r="S54">
        <v>25.532422</v>
      </c>
      <c r="T54">
        <v>0</v>
      </c>
      <c r="U54">
        <v>374.68372499999998</v>
      </c>
      <c r="V54">
        <v>13.786875</v>
      </c>
      <c r="W54">
        <v>33.668331999999999</v>
      </c>
      <c r="X54">
        <v>142.72136599999999</v>
      </c>
      <c r="Y54">
        <v>0</v>
      </c>
      <c r="Z54">
        <v>12.771000000000001</v>
      </c>
      <c r="AA54">
        <v>0</v>
      </c>
      <c r="AB54">
        <v>25.406647</v>
      </c>
      <c r="AC54">
        <v>18.72662</v>
      </c>
      <c r="AD54">
        <v>17.637332000000001</v>
      </c>
      <c r="AE54">
        <v>27.308655000000002</v>
      </c>
      <c r="AF54">
        <v>8.5855949999999996</v>
      </c>
      <c r="AG54">
        <v>19.012536000000001</v>
      </c>
      <c r="AH54">
        <v>36.648899999999998</v>
      </c>
      <c r="AI54">
        <v>0</v>
      </c>
      <c r="AJ54">
        <v>0</v>
      </c>
      <c r="AK54">
        <v>49.110300000000002</v>
      </c>
      <c r="AL54">
        <v>33.727049999999998</v>
      </c>
      <c r="AM54">
        <v>0</v>
      </c>
      <c r="AN54">
        <v>0.64778999999999998</v>
      </c>
      <c r="AO54">
        <v>5.8757799999999998</v>
      </c>
      <c r="AP54">
        <v>2.4787349999999999</v>
      </c>
      <c r="AQ54">
        <v>5.7904879999999999</v>
      </c>
      <c r="AR54">
        <v>48.065399999999997</v>
      </c>
      <c r="AS54">
        <v>30.860717000000001</v>
      </c>
      <c r="AT54">
        <v>8.9288640000000008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2671.6450789999999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664.459609</v>
      </c>
      <c r="L55">
        <v>631.92262500000004</v>
      </c>
      <c r="M55">
        <v>86.107500000000002</v>
      </c>
      <c r="N55">
        <v>114.285938</v>
      </c>
      <c r="O55">
        <v>59.820525000000004</v>
      </c>
      <c r="P55">
        <v>121.505906</v>
      </c>
      <c r="Q55">
        <v>10.555425</v>
      </c>
      <c r="R55">
        <v>41.012422000000001</v>
      </c>
      <c r="S55">
        <v>25.532422</v>
      </c>
      <c r="T55">
        <v>0</v>
      </c>
      <c r="U55">
        <v>363.79935</v>
      </c>
      <c r="V55">
        <v>13.786875</v>
      </c>
      <c r="W55">
        <v>33.668331999999999</v>
      </c>
      <c r="X55">
        <v>142.72136599999999</v>
      </c>
      <c r="Y55">
        <v>0</v>
      </c>
      <c r="Z55">
        <v>12.771000000000001</v>
      </c>
      <c r="AA55">
        <v>0</v>
      </c>
      <c r="AB55">
        <v>25.406647</v>
      </c>
      <c r="AC55">
        <v>18.72662</v>
      </c>
      <c r="AD55">
        <v>17.637332000000001</v>
      </c>
      <c r="AE55">
        <v>27.308655000000002</v>
      </c>
      <c r="AF55">
        <v>8.5855949999999996</v>
      </c>
      <c r="AG55">
        <v>19.012536000000001</v>
      </c>
      <c r="AH55">
        <v>36.648899999999998</v>
      </c>
      <c r="AI55">
        <v>0</v>
      </c>
      <c r="AJ55">
        <v>0</v>
      </c>
      <c r="AK55">
        <v>49.110300000000002</v>
      </c>
      <c r="AL55">
        <v>33.727049999999998</v>
      </c>
      <c r="AM55">
        <v>0</v>
      </c>
      <c r="AN55">
        <v>0.64778999999999998</v>
      </c>
      <c r="AO55">
        <v>5.8757799999999998</v>
      </c>
      <c r="AP55">
        <v>2.4787349999999999</v>
      </c>
      <c r="AQ55">
        <v>9.7523999999999997</v>
      </c>
      <c r="AR55">
        <v>48.065399999999997</v>
      </c>
      <c r="AS55">
        <v>30.860717000000001</v>
      </c>
      <c r="AT55">
        <v>8.9288640000000008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2664.722616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664.459609</v>
      </c>
      <c r="L56">
        <v>631.92262500000004</v>
      </c>
      <c r="M56">
        <v>86.107500000000002</v>
      </c>
      <c r="N56">
        <v>114.285938</v>
      </c>
      <c r="O56">
        <v>59.820525000000004</v>
      </c>
      <c r="P56">
        <v>121.505906</v>
      </c>
      <c r="Q56">
        <v>10.555425</v>
      </c>
      <c r="R56">
        <v>41.012422000000001</v>
      </c>
      <c r="S56">
        <v>25.532422</v>
      </c>
      <c r="T56">
        <v>0</v>
      </c>
      <c r="U56">
        <v>337.63331199999999</v>
      </c>
      <c r="V56">
        <v>13.786875</v>
      </c>
      <c r="W56">
        <v>33.668331999999999</v>
      </c>
      <c r="X56">
        <v>142.72136599999999</v>
      </c>
      <c r="Y56">
        <v>0</v>
      </c>
      <c r="Z56">
        <v>12.771000000000001</v>
      </c>
      <c r="AA56">
        <v>13.604984999999999</v>
      </c>
      <c r="AB56">
        <v>38.226041000000002</v>
      </c>
      <c r="AC56">
        <v>18.72662</v>
      </c>
      <c r="AD56">
        <v>17.637332000000001</v>
      </c>
      <c r="AE56">
        <v>27.308655000000002</v>
      </c>
      <c r="AF56">
        <v>8.5855949999999996</v>
      </c>
      <c r="AG56">
        <v>19.012536000000001</v>
      </c>
      <c r="AH56">
        <v>36.648899999999998</v>
      </c>
      <c r="AI56">
        <v>0</v>
      </c>
      <c r="AJ56">
        <v>0</v>
      </c>
      <c r="AK56">
        <v>49.110300000000002</v>
      </c>
      <c r="AL56">
        <v>33.727049999999998</v>
      </c>
      <c r="AM56">
        <v>0</v>
      </c>
      <c r="AN56">
        <v>0.64778999999999998</v>
      </c>
      <c r="AO56">
        <v>5.8757799999999998</v>
      </c>
      <c r="AP56">
        <v>2.4787349999999999</v>
      </c>
      <c r="AQ56">
        <v>19.504799999999999</v>
      </c>
      <c r="AR56">
        <v>48.065399999999997</v>
      </c>
      <c r="AS56">
        <v>30.860717000000001</v>
      </c>
      <c r="AT56">
        <v>8.9288640000000008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2674.7333570000001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0.48375000000000001</v>
      </c>
      <c r="K57">
        <v>664.459609</v>
      </c>
      <c r="L57">
        <v>631.92262500000004</v>
      </c>
      <c r="M57">
        <v>86.107500000000002</v>
      </c>
      <c r="N57">
        <v>114.285938</v>
      </c>
      <c r="O57">
        <v>59.820525000000004</v>
      </c>
      <c r="P57">
        <v>121.505906</v>
      </c>
      <c r="Q57">
        <v>10.555425</v>
      </c>
      <c r="R57">
        <v>41.012422000000001</v>
      </c>
      <c r="S57">
        <v>25.532422</v>
      </c>
      <c r="T57">
        <v>0</v>
      </c>
      <c r="U57">
        <v>337.63331199999999</v>
      </c>
      <c r="V57">
        <v>13.786875</v>
      </c>
      <c r="W57">
        <v>33.668331999999999</v>
      </c>
      <c r="X57">
        <v>142.72136599999999</v>
      </c>
      <c r="Y57">
        <v>0</v>
      </c>
      <c r="Z57">
        <v>12.771000000000001</v>
      </c>
      <c r="AA57">
        <v>24.458400000000001</v>
      </c>
      <c r="AB57">
        <v>38.226041000000002</v>
      </c>
      <c r="AC57">
        <v>18.72662</v>
      </c>
      <c r="AD57">
        <v>17.637332000000001</v>
      </c>
      <c r="AE57">
        <v>27.308655000000002</v>
      </c>
      <c r="AF57">
        <v>8.5855949999999996</v>
      </c>
      <c r="AG57">
        <v>19.012536000000001</v>
      </c>
      <c r="AH57">
        <v>36.648899999999998</v>
      </c>
      <c r="AI57">
        <v>0</v>
      </c>
      <c r="AJ57">
        <v>0</v>
      </c>
      <c r="AK57">
        <v>49.110300000000002</v>
      </c>
      <c r="AL57">
        <v>33.727049999999998</v>
      </c>
      <c r="AM57">
        <v>0</v>
      </c>
      <c r="AN57">
        <v>0.64778999999999998</v>
      </c>
      <c r="AO57">
        <v>5.8757799999999998</v>
      </c>
      <c r="AP57">
        <v>2.4787349999999999</v>
      </c>
      <c r="AQ57">
        <v>19.504799999999999</v>
      </c>
      <c r="AR57">
        <v>48.065399999999997</v>
      </c>
      <c r="AS57">
        <v>30.860717000000001</v>
      </c>
      <c r="AT57">
        <v>8.9288640000000008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2686.0705220000004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0.48375000000000001</v>
      </c>
      <c r="K58">
        <v>664.459609</v>
      </c>
      <c r="L58">
        <v>631.92262500000004</v>
      </c>
      <c r="M58">
        <v>86.107500000000002</v>
      </c>
      <c r="N58">
        <v>114.285938</v>
      </c>
      <c r="O58">
        <v>59.820525000000004</v>
      </c>
      <c r="P58">
        <v>121.505906</v>
      </c>
      <c r="Q58">
        <v>10.555425</v>
      </c>
      <c r="R58">
        <v>41.012422000000001</v>
      </c>
      <c r="S58">
        <v>25.532422</v>
      </c>
      <c r="T58">
        <v>0</v>
      </c>
      <c r="U58">
        <v>337.63331199999999</v>
      </c>
      <c r="V58">
        <v>13.786875</v>
      </c>
      <c r="W58">
        <v>33.668331999999999</v>
      </c>
      <c r="X58">
        <v>142.72136599999999</v>
      </c>
      <c r="Y58">
        <v>0</v>
      </c>
      <c r="Z58">
        <v>12.771000000000001</v>
      </c>
      <c r="AA58">
        <v>34.394624999999998</v>
      </c>
      <c r="AB58">
        <v>38.226041000000002</v>
      </c>
      <c r="AC58">
        <v>18.72662</v>
      </c>
      <c r="AD58">
        <v>17.637332000000001</v>
      </c>
      <c r="AE58">
        <v>31.032561999999999</v>
      </c>
      <c r="AF58">
        <v>8.5855949999999996</v>
      </c>
      <c r="AG58">
        <v>19.012536000000001</v>
      </c>
      <c r="AH58">
        <v>36.648899999999998</v>
      </c>
      <c r="AI58">
        <v>0</v>
      </c>
      <c r="AJ58">
        <v>0</v>
      </c>
      <c r="AK58">
        <v>49.110300000000002</v>
      </c>
      <c r="AL58">
        <v>33.727049999999998</v>
      </c>
      <c r="AM58">
        <v>0</v>
      </c>
      <c r="AN58">
        <v>0.64778999999999998</v>
      </c>
      <c r="AO58">
        <v>5.8757799999999998</v>
      </c>
      <c r="AP58">
        <v>2.4787349999999999</v>
      </c>
      <c r="AQ58">
        <v>28.891484999999999</v>
      </c>
      <c r="AR58">
        <v>48.065399999999997</v>
      </c>
      <c r="AS58">
        <v>30.860717000000001</v>
      </c>
      <c r="AT58">
        <v>8.9288640000000008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2709.1173390000004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0.48375000000000001</v>
      </c>
      <c r="K59">
        <v>664.459609</v>
      </c>
      <c r="L59">
        <v>631.92262500000004</v>
      </c>
      <c r="M59">
        <v>86.107500000000002</v>
      </c>
      <c r="N59">
        <v>114.285938</v>
      </c>
      <c r="O59">
        <v>59.820525000000004</v>
      </c>
      <c r="P59">
        <v>121.505906</v>
      </c>
      <c r="Q59">
        <v>10.555425</v>
      </c>
      <c r="R59">
        <v>41.012422000000001</v>
      </c>
      <c r="S59">
        <v>25.532422</v>
      </c>
      <c r="T59">
        <v>0</v>
      </c>
      <c r="U59">
        <v>337.63331199999999</v>
      </c>
      <c r="V59">
        <v>13.786875</v>
      </c>
      <c r="W59">
        <v>33.668331999999999</v>
      </c>
      <c r="X59">
        <v>142.72136599999999</v>
      </c>
      <c r="Y59">
        <v>0</v>
      </c>
      <c r="Z59">
        <v>12.771000000000001</v>
      </c>
      <c r="AA59">
        <v>36.687600000000003</v>
      </c>
      <c r="AB59">
        <v>38.226041000000002</v>
      </c>
      <c r="AC59">
        <v>28.089931</v>
      </c>
      <c r="AD59">
        <v>17.637332000000001</v>
      </c>
      <c r="AE59">
        <v>31.032561999999999</v>
      </c>
      <c r="AF59">
        <v>8.5855949999999996</v>
      </c>
      <c r="AG59">
        <v>19.012536000000001</v>
      </c>
      <c r="AH59">
        <v>36.648899999999998</v>
      </c>
      <c r="AI59">
        <v>0</v>
      </c>
      <c r="AJ59">
        <v>0</v>
      </c>
      <c r="AK59">
        <v>49.110300000000002</v>
      </c>
      <c r="AL59">
        <v>20.236229999999999</v>
      </c>
      <c r="AM59">
        <v>0</v>
      </c>
      <c r="AN59">
        <v>0.64778999999999998</v>
      </c>
      <c r="AO59">
        <v>4.9888810000000001</v>
      </c>
      <c r="AP59">
        <v>2.7266080000000001</v>
      </c>
      <c r="AQ59">
        <v>28.891484999999999</v>
      </c>
      <c r="AR59">
        <v>48.065399999999997</v>
      </c>
      <c r="AS59">
        <v>30.860717000000001</v>
      </c>
      <c r="AT59">
        <v>8.9288640000000008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2706.6437790000009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0.48375000000000001</v>
      </c>
      <c r="K60">
        <v>664.459609</v>
      </c>
      <c r="L60">
        <v>631.92262500000004</v>
      </c>
      <c r="M60">
        <v>86.107500000000002</v>
      </c>
      <c r="N60">
        <v>114.285938</v>
      </c>
      <c r="O60">
        <v>59.820525000000004</v>
      </c>
      <c r="P60">
        <v>121.505906</v>
      </c>
      <c r="Q60">
        <v>10.555425</v>
      </c>
      <c r="R60">
        <v>41.012422000000001</v>
      </c>
      <c r="S60">
        <v>25.532422</v>
      </c>
      <c r="T60">
        <v>0</v>
      </c>
      <c r="U60">
        <v>337.63331199999999</v>
      </c>
      <c r="V60">
        <v>13.786875</v>
      </c>
      <c r="W60">
        <v>33.668331999999999</v>
      </c>
      <c r="X60">
        <v>142.72136599999999</v>
      </c>
      <c r="Y60">
        <v>0</v>
      </c>
      <c r="Z60">
        <v>12.771000000000001</v>
      </c>
      <c r="AA60">
        <v>38.216250000000002</v>
      </c>
      <c r="AB60">
        <v>38.226041000000002</v>
      </c>
      <c r="AC60">
        <v>28.089931</v>
      </c>
      <c r="AD60">
        <v>17.637332000000001</v>
      </c>
      <c r="AE60">
        <v>31.032561999999999</v>
      </c>
      <c r="AF60">
        <v>8.5855949999999996</v>
      </c>
      <c r="AG60">
        <v>19.012536000000001</v>
      </c>
      <c r="AH60">
        <v>36.648899999999998</v>
      </c>
      <c r="AI60">
        <v>0</v>
      </c>
      <c r="AJ60">
        <v>0</v>
      </c>
      <c r="AK60">
        <v>49.110300000000002</v>
      </c>
      <c r="AL60">
        <v>20.236229999999999</v>
      </c>
      <c r="AM60">
        <v>0</v>
      </c>
      <c r="AN60">
        <v>0.64778999999999998</v>
      </c>
      <c r="AO60">
        <v>4.9888810000000001</v>
      </c>
      <c r="AP60">
        <v>2.7266080000000001</v>
      </c>
      <c r="AQ60">
        <v>28.891484999999999</v>
      </c>
      <c r="AR60">
        <v>48.065399999999997</v>
      </c>
      <c r="AS60">
        <v>30.860717000000001</v>
      </c>
      <c r="AT60">
        <v>8.9288640000000008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2708.1724290000006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0.48375000000000001</v>
      </c>
      <c r="K61">
        <v>664.459609</v>
      </c>
      <c r="L61">
        <v>631.92262500000004</v>
      </c>
      <c r="M61">
        <v>86.107500000000002</v>
      </c>
      <c r="N61">
        <v>114.285938</v>
      </c>
      <c r="O61">
        <v>59.820525000000004</v>
      </c>
      <c r="P61">
        <v>121.505906</v>
      </c>
      <c r="Q61">
        <v>10.555425</v>
      </c>
      <c r="R61">
        <v>41.012422000000001</v>
      </c>
      <c r="S61">
        <v>25.532422</v>
      </c>
      <c r="T61">
        <v>0</v>
      </c>
      <c r="U61">
        <v>337.63331199999999</v>
      </c>
      <c r="V61">
        <v>13.786875</v>
      </c>
      <c r="W61">
        <v>33.668331999999999</v>
      </c>
      <c r="X61">
        <v>142.72136599999999</v>
      </c>
      <c r="Y61">
        <v>0</v>
      </c>
      <c r="Z61">
        <v>6.340802</v>
      </c>
      <c r="AA61">
        <v>38.216250000000002</v>
      </c>
      <c r="AB61">
        <v>38.226041000000002</v>
      </c>
      <c r="AC61">
        <v>28.089931</v>
      </c>
      <c r="AD61">
        <v>17.637332000000001</v>
      </c>
      <c r="AE61">
        <v>31.032561999999999</v>
      </c>
      <c r="AF61">
        <v>8.5855949999999996</v>
      </c>
      <c r="AG61">
        <v>19.012536000000001</v>
      </c>
      <c r="AH61">
        <v>36.648899999999998</v>
      </c>
      <c r="AI61">
        <v>0</v>
      </c>
      <c r="AJ61">
        <v>0</v>
      </c>
      <c r="AK61">
        <v>49.110300000000002</v>
      </c>
      <c r="AL61">
        <v>33.727049999999998</v>
      </c>
      <c r="AM61">
        <v>0</v>
      </c>
      <c r="AN61">
        <v>0.64778999999999998</v>
      </c>
      <c r="AO61">
        <v>4.9336989999999998</v>
      </c>
      <c r="AP61">
        <v>7.0643950000000002</v>
      </c>
      <c r="AQ61">
        <v>28.891484999999999</v>
      </c>
      <c r="AR61">
        <v>48.065399999999997</v>
      </c>
      <c r="AS61">
        <v>30.860717000000001</v>
      </c>
      <c r="AT61">
        <v>8.9288640000000008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2719.5156560000005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0.48375000000000001</v>
      </c>
      <c r="K62">
        <v>664.459609</v>
      </c>
      <c r="L62">
        <v>631.92262500000004</v>
      </c>
      <c r="M62">
        <v>86.107500000000002</v>
      </c>
      <c r="N62">
        <v>114.285938</v>
      </c>
      <c r="O62">
        <v>59.820525000000004</v>
      </c>
      <c r="P62">
        <v>121.505906</v>
      </c>
      <c r="Q62">
        <v>10.555425</v>
      </c>
      <c r="R62">
        <v>41.012422000000001</v>
      </c>
      <c r="S62">
        <v>25.532422</v>
      </c>
      <c r="T62">
        <v>0</v>
      </c>
      <c r="U62">
        <v>337.63331199999999</v>
      </c>
      <c r="V62">
        <v>13.786875</v>
      </c>
      <c r="W62">
        <v>33.668331999999999</v>
      </c>
      <c r="X62">
        <v>142.72136599999999</v>
      </c>
      <c r="Y62">
        <v>0</v>
      </c>
      <c r="Z62">
        <v>6.340802</v>
      </c>
      <c r="AA62">
        <v>38.216250000000002</v>
      </c>
      <c r="AB62">
        <v>38.226041000000002</v>
      </c>
      <c r="AC62">
        <v>28.089931</v>
      </c>
      <c r="AD62">
        <v>17.637332000000001</v>
      </c>
      <c r="AE62">
        <v>31.032561999999999</v>
      </c>
      <c r="AF62">
        <v>8.5855949999999996</v>
      </c>
      <c r="AG62">
        <v>19.012536000000001</v>
      </c>
      <c r="AH62">
        <v>36.648899999999998</v>
      </c>
      <c r="AI62">
        <v>0</v>
      </c>
      <c r="AJ62">
        <v>0</v>
      </c>
      <c r="AK62">
        <v>49.110300000000002</v>
      </c>
      <c r="AL62">
        <v>33.727049999999998</v>
      </c>
      <c r="AM62">
        <v>0</v>
      </c>
      <c r="AN62">
        <v>0.64778999999999998</v>
      </c>
      <c r="AO62">
        <v>4.9336989999999998</v>
      </c>
      <c r="AP62">
        <v>7.0643950000000002</v>
      </c>
      <c r="AQ62">
        <v>28.891484999999999</v>
      </c>
      <c r="AR62">
        <v>48.065399999999997</v>
      </c>
      <c r="AS62">
        <v>30.860717000000001</v>
      </c>
      <c r="AT62">
        <v>8.9288640000000008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2719.5156560000005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0.48375000000000001</v>
      </c>
      <c r="K63">
        <v>664.459609</v>
      </c>
      <c r="L63">
        <v>631.92262500000004</v>
      </c>
      <c r="M63">
        <v>86.107500000000002</v>
      </c>
      <c r="N63">
        <v>114.285938</v>
      </c>
      <c r="O63">
        <v>59.820525000000004</v>
      </c>
      <c r="P63">
        <v>121.505906</v>
      </c>
      <c r="Q63">
        <v>9.9439650000000004</v>
      </c>
      <c r="R63">
        <v>41.012422000000001</v>
      </c>
      <c r="S63">
        <v>25.532422</v>
      </c>
      <c r="T63">
        <v>0</v>
      </c>
      <c r="U63">
        <v>337.63331199999999</v>
      </c>
      <c r="V63">
        <v>13.786875</v>
      </c>
      <c r="W63">
        <v>33.668331999999999</v>
      </c>
      <c r="X63">
        <v>142.72136599999999</v>
      </c>
      <c r="Y63">
        <v>0</v>
      </c>
      <c r="Z63">
        <v>6.340802</v>
      </c>
      <c r="AA63">
        <v>38.216250000000002</v>
      </c>
      <c r="AB63">
        <v>38.226041000000002</v>
      </c>
      <c r="AC63">
        <v>28.089931</v>
      </c>
      <c r="AD63">
        <v>17.637332000000001</v>
      </c>
      <c r="AE63">
        <v>31.032561999999999</v>
      </c>
      <c r="AF63">
        <v>8.5855949999999996</v>
      </c>
      <c r="AG63">
        <v>19.012536000000001</v>
      </c>
      <c r="AH63">
        <v>36.648899999999998</v>
      </c>
      <c r="AI63">
        <v>0</v>
      </c>
      <c r="AJ63">
        <v>0</v>
      </c>
      <c r="AK63">
        <v>49.110300000000002</v>
      </c>
      <c r="AL63">
        <v>33.727049999999998</v>
      </c>
      <c r="AM63">
        <v>0</v>
      </c>
      <c r="AN63">
        <v>0.64778999999999998</v>
      </c>
      <c r="AO63">
        <v>4.9336989999999998</v>
      </c>
      <c r="AP63">
        <v>6.3207740000000001</v>
      </c>
      <c r="AQ63">
        <v>28.891484999999999</v>
      </c>
      <c r="AR63">
        <v>48.065399999999997</v>
      </c>
      <c r="AS63">
        <v>30.860717000000001</v>
      </c>
      <c r="AT63">
        <v>8.9288640000000008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2718.1605750000003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0.48375000000000001</v>
      </c>
      <c r="K64">
        <v>664.459609</v>
      </c>
      <c r="L64">
        <v>631.92262500000004</v>
      </c>
      <c r="M64">
        <v>86.107500000000002</v>
      </c>
      <c r="N64">
        <v>114.285938</v>
      </c>
      <c r="O64">
        <v>59.820525000000004</v>
      </c>
      <c r="P64">
        <v>121.505906</v>
      </c>
      <c r="Q64">
        <v>9.9439650000000004</v>
      </c>
      <c r="R64">
        <v>41.012422000000001</v>
      </c>
      <c r="S64">
        <v>25.532422</v>
      </c>
      <c r="T64">
        <v>0</v>
      </c>
      <c r="U64">
        <v>337.63331199999999</v>
      </c>
      <c r="V64">
        <v>13.786875</v>
      </c>
      <c r="W64">
        <v>33.668331999999999</v>
      </c>
      <c r="X64">
        <v>142.72136599999999</v>
      </c>
      <c r="Y64">
        <v>0</v>
      </c>
      <c r="Z64">
        <v>6.340802</v>
      </c>
      <c r="AA64">
        <v>27.133538000000001</v>
      </c>
      <c r="AB64">
        <v>38.226041000000002</v>
      </c>
      <c r="AC64">
        <v>28.089931</v>
      </c>
      <c r="AD64">
        <v>17.637332000000001</v>
      </c>
      <c r="AE64">
        <v>31.032561999999999</v>
      </c>
      <c r="AF64">
        <v>8.5855949999999996</v>
      </c>
      <c r="AG64">
        <v>19.012536000000001</v>
      </c>
      <c r="AH64">
        <v>36.648899999999998</v>
      </c>
      <c r="AI64">
        <v>0</v>
      </c>
      <c r="AJ64">
        <v>0</v>
      </c>
      <c r="AK64">
        <v>49.110300000000002</v>
      </c>
      <c r="AL64">
        <v>33.727049999999998</v>
      </c>
      <c r="AM64">
        <v>0</v>
      </c>
      <c r="AN64">
        <v>0.64778999999999998</v>
      </c>
      <c r="AO64">
        <v>4.9336989999999998</v>
      </c>
      <c r="AP64">
        <v>6.3207740000000001</v>
      </c>
      <c r="AQ64">
        <v>28.891484999999999</v>
      </c>
      <c r="AR64">
        <v>48.065399999999997</v>
      </c>
      <c r="AS64">
        <v>30.860717000000001</v>
      </c>
      <c r="AT64">
        <v>8.9288640000000008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2707.0778630000004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0.48375000000000001</v>
      </c>
      <c r="K65">
        <v>664.459609</v>
      </c>
      <c r="L65">
        <v>631.92262500000004</v>
      </c>
      <c r="M65">
        <v>86.107500000000002</v>
      </c>
      <c r="N65">
        <v>114.285938</v>
      </c>
      <c r="O65">
        <v>59.820525000000004</v>
      </c>
      <c r="P65">
        <v>121.505906</v>
      </c>
      <c r="Q65">
        <v>9.9439650000000004</v>
      </c>
      <c r="R65">
        <v>41.012422000000001</v>
      </c>
      <c r="S65">
        <v>25.532422</v>
      </c>
      <c r="T65">
        <v>0</v>
      </c>
      <c r="U65">
        <v>337.63331199999999</v>
      </c>
      <c r="V65">
        <v>13.786875</v>
      </c>
      <c r="W65">
        <v>33.668331999999999</v>
      </c>
      <c r="X65">
        <v>142.72136599999999</v>
      </c>
      <c r="Y65">
        <v>0</v>
      </c>
      <c r="Z65">
        <v>6.340802</v>
      </c>
      <c r="AA65">
        <v>24.076238</v>
      </c>
      <c r="AB65">
        <v>38.226041000000002</v>
      </c>
      <c r="AC65">
        <v>28.089931</v>
      </c>
      <c r="AD65">
        <v>17.637332000000001</v>
      </c>
      <c r="AE65">
        <v>31.032561999999999</v>
      </c>
      <c r="AF65">
        <v>8.5855949999999996</v>
      </c>
      <c r="AG65">
        <v>19.012536000000001</v>
      </c>
      <c r="AH65">
        <v>36.648899999999998</v>
      </c>
      <c r="AI65">
        <v>0</v>
      </c>
      <c r="AJ65">
        <v>0</v>
      </c>
      <c r="AK65">
        <v>49.110300000000002</v>
      </c>
      <c r="AL65">
        <v>33.727049999999998</v>
      </c>
      <c r="AM65">
        <v>0</v>
      </c>
      <c r="AN65">
        <v>0.64778999999999998</v>
      </c>
      <c r="AO65">
        <v>4.9336989999999998</v>
      </c>
      <c r="AP65">
        <v>1.982988</v>
      </c>
      <c r="AQ65">
        <v>28.891484999999999</v>
      </c>
      <c r="AR65">
        <v>48.065399999999997</v>
      </c>
      <c r="AS65">
        <v>30.860717000000001</v>
      </c>
      <c r="AT65">
        <v>8.9288640000000008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2699.6827770000009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0.48375000000000001</v>
      </c>
      <c r="K66">
        <v>664.459609</v>
      </c>
      <c r="L66">
        <v>631.92262500000004</v>
      </c>
      <c r="M66">
        <v>86.107500000000002</v>
      </c>
      <c r="N66">
        <v>114.285938</v>
      </c>
      <c r="O66">
        <v>59.820525000000004</v>
      </c>
      <c r="P66">
        <v>121.505906</v>
      </c>
      <c r="Q66">
        <v>9.9439650000000004</v>
      </c>
      <c r="R66">
        <v>41.012422000000001</v>
      </c>
      <c r="S66">
        <v>25.532422</v>
      </c>
      <c r="T66">
        <v>0</v>
      </c>
      <c r="U66">
        <v>337.63331199999999</v>
      </c>
      <c r="V66">
        <v>13.786875</v>
      </c>
      <c r="W66">
        <v>33.668331999999999</v>
      </c>
      <c r="X66">
        <v>142.72136599999999</v>
      </c>
      <c r="Y66">
        <v>0</v>
      </c>
      <c r="Z66">
        <v>6.340802</v>
      </c>
      <c r="AA66">
        <v>24.076238</v>
      </c>
      <c r="AB66">
        <v>27.083227999999998</v>
      </c>
      <c r="AC66">
        <v>18.72662</v>
      </c>
      <c r="AD66">
        <v>17.637332000000001</v>
      </c>
      <c r="AE66">
        <v>31.032561999999999</v>
      </c>
      <c r="AF66">
        <v>8.5855949999999996</v>
      </c>
      <c r="AG66">
        <v>19.012536000000001</v>
      </c>
      <c r="AH66">
        <v>36.648899999999998</v>
      </c>
      <c r="AI66">
        <v>0</v>
      </c>
      <c r="AJ66">
        <v>0</v>
      </c>
      <c r="AK66">
        <v>49.110300000000002</v>
      </c>
      <c r="AL66">
        <v>33.727049999999998</v>
      </c>
      <c r="AM66">
        <v>0</v>
      </c>
      <c r="AN66">
        <v>0.64778999999999998</v>
      </c>
      <c r="AO66">
        <v>4.9336989999999998</v>
      </c>
      <c r="AP66">
        <v>1.982988</v>
      </c>
      <c r="AQ66">
        <v>28.891484999999999</v>
      </c>
      <c r="AR66">
        <v>48.065399999999997</v>
      </c>
      <c r="AS66">
        <v>30.860717000000001</v>
      </c>
      <c r="AT66">
        <v>8.9288640000000008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2679.1766530000009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664.459609</v>
      </c>
      <c r="L67">
        <v>631.92262500000004</v>
      </c>
      <c r="M67">
        <v>86.107500000000002</v>
      </c>
      <c r="N67">
        <v>114.285938</v>
      </c>
      <c r="O67">
        <v>59.820525000000004</v>
      </c>
      <c r="P67">
        <v>121.505906</v>
      </c>
      <c r="Q67">
        <v>9.9439650000000004</v>
      </c>
      <c r="R67">
        <v>41.012422000000001</v>
      </c>
      <c r="S67">
        <v>25.532422</v>
      </c>
      <c r="T67">
        <v>0</v>
      </c>
      <c r="U67">
        <v>337.63331199999999</v>
      </c>
      <c r="V67">
        <v>13.786875</v>
      </c>
      <c r="W67">
        <v>33.668331999999999</v>
      </c>
      <c r="X67">
        <v>142.72136599999999</v>
      </c>
      <c r="Y67">
        <v>0</v>
      </c>
      <c r="Z67">
        <v>6.340802</v>
      </c>
      <c r="AA67">
        <v>22.165424999999999</v>
      </c>
      <c r="AB67">
        <v>27.083227999999998</v>
      </c>
      <c r="AC67">
        <v>18.72662</v>
      </c>
      <c r="AD67">
        <v>17.637332000000001</v>
      </c>
      <c r="AE67">
        <v>31.032561999999999</v>
      </c>
      <c r="AF67">
        <v>17.171189999999999</v>
      </c>
      <c r="AG67">
        <v>19.012536000000001</v>
      </c>
      <c r="AH67">
        <v>38.939456</v>
      </c>
      <c r="AI67">
        <v>0</v>
      </c>
      <c r="AJ67">
        <v>0</v>
      </c>
      <c r="AK67">
        <v>49.110300000000002</v>
      </c>
      <c r="AL67">
        <v>20.236229999999999</v>
      </c>
      <c r="AM67">
        <v>0</v>
      </c>
      <c r="AN67">
        <v>0.64778999999999998</v>
      </c>
      <c r="AO67">
        <v>4.9336989999999998</v>
      </c>
      <c r="AP67">
        <v>1.239368</v>
      </c>
      <c r="AQ67">
        <v>28.891484999999999</v>
      </c>
      <c r="AR67">
        <v>48.065399999999997</v>
      </c>
      <c r="AS67">
        <v>30.860717000000001</v>
      </c>
      <c r="AT67">
        <v>8.9288640000000008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2673.4238010000004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664.459609</v>
      </c>
      <c r="L68">
        <v>631.92262500000004</v>
      </c>
      <c r="M68">
        <v>86.107500000000002</v>
      </c>
      <c r="N68">
        <v>114.285938</v>
      </c>
      <c r="O68">
        <v>59.820525000000004</v>
      </c>
      <c r="P68">
        <v>121.505906</v>
      </c>
      <c r="Q68">
        <v>9.9439650000000004</v>
      </c>
      <c r="R68">
        <v>41.012422000000001</v>
      </c>
      <c r="S68">
        <v>25.532422</v>
      </c>
      <c r="T68">
        <v>0</v>
      </c>
      <c r="U68">
        <v>337.63331199999999</v>
      </c>
      <c r="V68">
        <v>13.786875</v>
      </c>
      <c r="W68">
        <v>33.668331999999999</v>
      </c>
      <c r="X68">
        <v>142.72136599999999</v>
      </c>
      <c r="Y68">
        <v>0</v>
      </c>
      <c r="Z68">
        <v>6.340802</v>
      </c>
      <c r="AA68">
        <v>12.229200000000001</v>
      </c>
      <c r="AB68">
        <v>27.083227999999998</v>
      </c>
      <c r="AC68">
        <v>18.72662</v>
      </c>
      <c r="AD68">
        <v>17.637332000000001</v>
      </c>
      <c r="AE68">
        <v>31.032561999999999</v>
      </c>
      <c r="AF68">
        <v>17.171189999999999</v>
      </c>
      <c r="AG68">
        <v>19.012536000000001</v>
      </c>
      <c r="AH68">
        <v>44.986525</v>
      </c>
      <c r="AI68">
        <v>0</v>
      </c>
      <c r="AJ68">
        <v>0</v>
      </c>
      <c r="AK68">
        <v>49.110300000000002</v>
      </c>
      <c r="AL68">
        <v>20.236229999999999</v>
      </c>
      <c r="AM68">
        <v>0</v>
      </c>
      <c r="AN68">
        <v>0.64778999999999998</v>
      </c>
      <c r="AO68">
        <v>4.9336989999999998</v>
      </c>
      <c r="AP68">
        <v>1.239368</v>
      </c>
      <c r="AQ68">
        <v>28.891484999999999</v>
      </c>
      <c r="AR68">
        <v>48.065399999999997</v>
      </c>
      <c r="AS68">
        <v>30.860717000000001</v>
      </c>
      <c r="AT68">
        <v>8.9288640000000008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2669.5346450000002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664.459609</v>
      </c>
      <c r="L69">
        <v>631.92262500000004</v>
      </c>
      <c r="M69">
        <v>86.107500000000002</v>
      </c>
      <c r="N69">
        <v>114.285938</v>
      </c>
      <c r="O69">
        <v>59.820525000000004</v>
      </c>
      <c r="P69">
        <v>121.505906</v>
      </c>
      <c r="Q69">
        <v>9.9439650000000004</v>
      </c>
      <c r="R69">
        <v>41.012422000000001</v>
      </c>
      <c r="S69">
        <v>25.532422</v>
      </c>
      <c r="T69">
        <v>0</v>
      </c>
      <c r="U69">
        <v>337.63331199999999</v>
      </c>
      <c r="V69">
        <v>13.786875</v>
      </c>
      <c r="W69">
        <v>33.668331999999999</v>
      </c>
      <c r="X69">
        <v>142.72136599999999</v>
      </c>
      <c r="Y69">
        <v>0</v>
      </c>
      <c r="Z69">
        <v>6.340802</v>
      </c>
      <c r="AA69">
        <v>12.229200000000001</v>
      </c>
      <c r="AB69">
        <v>27.083227999999998</v>
      </c>
      <c r="AC69">
        <v>18.72662</v>
      </c>
      <c r="AD69">
        <v>17.637332000000001</v>
      </c>
      <c r="AE69">
        <v>31.032561999999999</v>
      </c>
      <c r="AF69">
        <v>17.171189999999999</v>
      </c>
      <c r="AG69">
        <v>19.012536000000001</v>
      </c>
      <c r="AH69">
        <v>44.986525</v>
      </c>
      <c r="AI69">
        <v>3.0790690000000001</v>
      </c>
      <c r="AJ69">
        <v>0</v>
      </c>
      <c r="AK69">
        <v>49.110300000000002</v>
      </c>
      <c r="AL69">
        <v>20.236229999999999</v>
      </c>
      <c r="AM69">
        <v>0</v>
      </c>
      <c r="AN69">
        <v>0.64778999999999998</v>
      </c>
      <c r="AO69">
        <v>4.9336989999999998</v>
      </c>
      <c r="AP69">
        <v>1.239368</v>
      </c>
      <c r="AQ69">
        <v>28.891484999999999</v>
      </c>
      <c r="AR69">
        <v>48.065399999999997</v>
      </c>
      <c r="AS69">
        <v>30.860717000000001</v>
      </c>
      <c r="AT69">
        <v>8.9288640000000008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2672.6137140000001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664.459609</v>
      </c>
      <c r="L70">
        <v>631.92262500000004</v>
      </c>
      <c r="M70">
        <v>86.107500000000002</v>
      </c>
      <c r="N70">
        <v>114.285938</v>
      </c>
      <c r="O70">
        <v>59.820525000000004</v>
      </c>
      <c r="P70">
        <v>121.505906</v>
      </c>
      <c r="Q70">
        <v>9.9439650000000004</v>
      </c>
      <c r="R70">
        <v>41.012422000000001</v>
      </c>
      <c r="S70">
        <v>25.532422</v>
      </c>
      <c r="T70">
        <v>0</v>
      </c>
      <c r="U70">
        <v>337.63331199999999</v>
      </c>
      <c r="V70">
        <v>13.786875</v>
      </c>
      <c r="W70">
        <v>33.668331999999999</v>
      </c>
      <c r="X70">
        <v>142.72136599999999</v>
      </c>
      <c r="Y70">
        <v>0</v>
      </c>
      <c r="Z70">
        <v>6.340802</v>
      </c>
      <c r="AA70">
        <v>12.229200000000001</v>
      </c>
      <c r="AB70">
        <v>27.083227999999998</v>
      </c>
      <c r="AC70">
        <v>18.72662</v>
      </c>
      <c r="AD70">
        <v>17.637332000000001</v>
      </c>
      <c r="AE70">
        <v>31.032561999999999</v>
      </c>
      <c r="AF70">
        <v>17.171189999999999</v>
      </c>
      <c r="AG70">
        <v>19.012536000000001</v>
      </c>
      <c r="AH70">
        <v>44.986525</v>
      </c>
      <c r="AI70">
        <v>3.0790690000000001</v>
      </c>
      <c r="AJ70">
        <v>0</v>
      </c>
      <c r="AK70">
        <v>49.110300000000002</v>
      </c>
      <c r="AL70">
        <v>20.236229999999999</v>
      </c>
      <c r="AM70">
        <v>5.1071229999999996</v>
      </c>
      <c r="AN70">
        <v>0.64778999999999998</v>
      </c>
      <c r="AO70">
        <v>4.9336989999999998</v>
      </c>
      <c r="AP70">
        <v>1.239368</v>
      </c>
      <c r="AQ70">
        <v>28.891484999999999</v>
      </c>
      <c r="AR70">
        <v>48.065399999999997</v>
      </c>
      <c r="AS70">
        <v>30.860717000000001</v>
      </c>
      <c r="AT70">
        <v>8.9288640000000008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2677.7208369999998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664.459609</v>
      </c>
      <c r="L71">
        <v>631.92262500000004</v>
      </c>
      <c r="M71">
        <v>86.107500000000002</v>
      </c>
      <c r="N71">
        <v>114.285938</v>
      </c>
      <c r="O71">
        <v>59.820525000000004</v>
      </c>
      <c r="P71">
        <v>121.505906</v>
      </c>
      <c r="Q71">
        <v>9.9439650000000004</v>
      </c>
      <c r="R71">
        <v>41.012422000000001</v>
      </c>
      <c r="S71">
        <v>25.532422</v>
      </c>
      <c r="T71">
        <v>0</v>
      </c>
      <c r="U71">
        <v>337.63331199999999</v>
      </c>
      <c r="V71">
        <v>13.786875</v>
      </c>
      <c r="W71">
        <v>33.668331999999999</v>
      </c>
      <c r="X71">
        <v>142.72136599999999</v>
      </c>
      <c r="Y71">
        <v>0</v>
      </c>
      <c r="Z71">
        <v>6.340802</v>
      </c>
      <c r="AA71">
        <v>12.229200000000001</v>
      </c>
      <c r="AB71">
        <v>27.083227999999998</v>
      </c>
      <c r="AC71">
        <v>18.72662</v>
      </c>
      <c r="AD71">
        <v>17.637332000000001</v>
      </c>
      <c r="AE71">
        <v>31.032561999999999</v>
      </c>
      <c r="AF71">
        <v>25.756785000000001</v>
      </c>
      <c r="AG71">
        <v>19.012536000000001</v>
      </c>
      <c r="AH71">
        <v>44.986525</v>
      </c>
      <c r="AI71">
        <v>3.0790690000000001</v>
      </c>
      <c r="AJ71">
        <v>0</v>
      </c>
      <c r="AK71">
        <v>49.110300000000002</v>
      </c>
      <c r="AL71">
        <v>20.236229999999999</v>
      </c>
      <c r="AM71">
        <v>9.0277419999999999</v>
      </c>
      <c r="AN71">
        <v>0.64778999999999998</v>
      </c>
      <c r="AO71">
        <v>4.9336989999999998</v>
      </c>
      <c r="AP71">
        <v>1.239368</v>
      </c>
      <c r="AQ71">
        <v>28.891484999999999</v>
      </c>
      <c r="AR71">
        <v>48.065399999999997</v>
      </c>
      <c r="AS71">
        <v>30.860717000000001</v>
      </c>
      <c r="AT71">
        <v>8.9288640000000008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2690.2270510000003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664.459609</v>
      </c>
      <c r="L72">
        <v>631.92262500000004</v>
      </c>
      <c r="M72">
        <v>86.107500000000002</v>
      </c>
      <c r="N72">
        <v>114.285938</v>
      </c>
      <c r="O72">
        <v>59.820525000000004</v>
      </c>
      <c r="P72">
        <v>121.505906</v>
      </c>
      <c r="Q72">
        <v>9.9439650000000004</v>
      </c>
      <c r="R72">
        <v>41.012422000000001</v>
      </c>
      <c r="S72">
        <v>25.532422</v>
      </c>
      <c r="T72">
        <v>0</v>
      </c>
      <c r="U72">
        <v>337.63331199999999</v>
      </c>
      <c r="V72">
        <v>13.786875</v>
      </c>
      <c r="W72">
        <v>33.668331999999999</v>
      </c>
      <c r="X72">
        <v>142.72136599999999</v>
      </c>
      <c r="Y72">
        <v>0</v>
      </c>
      <c r="Z72">
        <v>6.340802</v>
      </c>
      <c r="AA72">
        <v>12.229200000000001</v>
      </c>
      <c r="AB72">
        <v>27.083227999999998</v>
      </c>
      <c r="AC72">
        <v>18.72662</v>
      </c>
      <c r="AD72">
        <v>17.637332000000001</v>
      </c>
      <c r="AE72">
        <v>42.204284999999999</v>
      </c>
      <c r="AF72">
        <v>25.756785000000001</v>
      </c>
      <c r="AG72">
        <v>19.012536000000001</v>
      </c>
      <c r="AH72">
        <v>44.986525</v>
      </c>
      <c r="AI72">
        <v>3.0790690000000001</v>
      </c>
      <c r="AJ72">
        <v>0</v>
      </c>
      <c r="AK72">
        <v>49.110300000000002</v>
      </c>
      <c r="AL72">
        <v>20.236229999999999</v>
      </c>
      <c r="AM72">
        <v>9.0277419999999999</v>
      </c>
      <c r="AN72">
        <v>0.64778999999999998</v>
      </c>
      <c r="AO72">
        <v>4.9336989999999998</v>
      </c>
      <c r="AP72">
        <v>1.239368</v>
      </c>
      <c r="AQ72">
        <v>28.891484999999999</v>
      </c>
      <c r="AR72">
        <v>48.065399999999997</v>
      </c>
      <c r="AS72">
        <v>30.860717000000001</v>
      </c>
      <c r="AT72">
        <v>8.9288640000000008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2701.3987740000002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664.459609</v>
      </c>
      <c r="L73">
        <v>631.92262500000004</v>
      </c>
      <c r="M73">
        <v>86.107500000000002</v>
      </c>
      <c r="N73">
        <v>114.285938</v>
      </c>
      <c r="O73">
        <v>58.068430999999997</v>
      </c>
      <c r="P73">
        <v>121.505906</v>
      </c>
      <c r="Q73">
        <v>9.9439650000000004</v>
      </c>
      <c r="R73">
        <v>41.012422000000001</v>
      </c>
      <c r="S73">
        <v>25.532422</v>
      </c>
      <c r="T73">
        <v>0</v>
      </c>
      <c r="U73">
        <v>337.63331199999999</v>
      </c>
      <c r="V73">
        <v>13.786875</v>
      </c>
      <c r="W73">
        <v>33.668331999999999</v>
      </c>
      <c r="X73">
        <v>142.72136599999999</v>
      </c>
      <c r="Y73">
        <v>0</v>
      </c>
      <c r="Z73">
        <v>6.340802</v>
      </c>
      <c r="AA73">
        <v>12.229200000000001</v>
      </c>
      <c r="AB73">
        <v>27.083227999999998</v>
      </c>
      <c r="AC73">
        <v>18.72662</v>
      </c>
      <c r="AD73">
        <v>17.637332000000001</v>
      </c>
      <c r="AE73">
        <v>42.204284999999999</v>
      </c>
      <c r="AF73">
        <v>25.756785000000001</v>
      </c>
      <c r="AG73">
        <v>19.012536000000001</v>
      </c>
      <c r="AH73">
        <v>44.986525</v>
      </c>
      <c r="AI73">
        <v>3.0790690000000001</v>
      </c>
      <c r="AJ73">
        <v>0</v>
      </c>
      <c r="AK73">
        <v>49.110300000000002</v>
      </c>
      <c r="AL73">
        <v>20.236229999999999</v>
      </c>
      <c r="AM73">
        <v>10.059483999999999</v>
      </c>
      <c r="AN73">
        <v>0.64778999999999998</v>
      </c>
      <c r="AO73">
        <v>4.9336989999999998</v>
      </c>
      <c r="AP73">
        <v>1.239368</v>
      </c>
      <c r="AQ73">
        <v>28.891484999999999</v>
      </c>
      <c r="AR73">
        <v>49.133519999999997</v>
      </c>
      <c r="AS73">
        <v>30.860717000000001</v>
      </c>
      <c r="AT73">
        <v>8.9288640000000008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2701.7465419999994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664.459609</v>
      </c>
      <c r="L74">
        <v>631.92262500000004</v>
      </c>
      <c r="M74">
        <v>86.107500000000002</v>
      </c>
      <c r="N74">
        <v>114.285938</v>
      </c>
      <c r="O74">
        <v>58.068430999999997</v>
      </c>
      <c r="P74">
        <v>121.505906</v>
      </c>
      <c r="Q74">
        <v>9.9439650000000004</v>
      </c>
      <c r="R74">
        <v>41.012422000000001</v>
      </c>
      <c r="S74">
        <v>25.532422</v>
      </c>
      <c r="T74">
        <v>0</v>
      </c>
      <c r="U74">
        <v>337.63331199999999</v>
      </c>
      <c r="V74">
        <v>13.786875</v>
      </c>
      <c r="W74">
        <v>33.668331999999999</v>
      </c>
      <c r="X74">
        <v>142.72136599999999</v>
      </c>
      <c r="Y74">
        <v>0</v>
      </c>
      <c r="Z74">
        <v>6.340802</v>
      </c>
      <c r="AA74">
        <v>12.229200000000001</v>
      </c>
      <c r="AB74">
        <v>27.083227999999998</v>
      </c>
      <c r="AC74">
        <v>18.72662</v>
      </c>
      <c r="AD74">
        <v>17.637332000000001</v>
      </c>
      <c r="AE74">
        <v>42.204284999999999</v>
      </c>
      <c r="AF74">
        <v>25.756785000000001</v>
      </c>
      <c r="AG74">
        <v>19.012536000000001</v>
      </c>
      <c r="AH74">
        <v>44.986525</v>
      </c>
      <c r="AI74">
        <v>3.0790690000000001</v>
      </c>
      <c r="AJ74">
        <v>0</v>
      </c>
      <c r="AK74">
        <v>49.110300000000002</v>
      </c>
      <c r="AL74">
        <v>33.727049999999998</v>
      </c>
      <c r="AM74">
        <v>10.214245999999999</v>
      </c>
      <c r="AN74">
        <v>0.64778999999999998</v>
      </c>
      <c r="AO74">
        <v>4.9336989999999998</v>
      </c>
      <c r="AP74">
        <v>1.239368</v>
      </c>
      <c r="AQ74">
        <v>28.891484999999999</v>
      </c>
      <c r="AR74">
        <v>49.133519999999997</v>
      </c>
      <c r="AS74">
        <v>30.860717000000001</v>
      </c>
      <c r="AT74">
        <v>8.9288640000000008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2715.3921239999995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664.459609</v>
      </c>
      <c r="L75">
        <v>631.92262500000004</v>
      </c>
      <c r="M75">
        <v>86.107500000000002</v>
      </c>
      <c r="N75">
        <v>114.285938</v>
      </c>
      <c r="O75">
        <v>58.068430999999997</v>
      </c>
      <c r="P75">
        <v>121.505906</v>
      </c>
      <c r="Q75">
        <v>9.9439650000000004</v>
      </c>
      <c r="R75">
        <v>41.012422000000001</v>
      </c>
      <c r="S75">
        <v>25.532422</v>
      </c>
      <c r="T75">
        <v>0</v>
      </c>
      <c r="U75">
        <v>337.63331199999999</v>
      </c>
      <c r="V75">
        <v>13.786875</v>
      </c>
      <c r="W75">
        <v>33.668331999999999</v>
      </c>
      <c r="X75">
        <v>142.72136599999999</v>
      </c>
      <c r="Y75">
        <v>0</v>
      </c>
      <c r="Z75">
        <v>6.340802</v>
      </c>
      <c r="AA75">
        <v>13.528551999999999</v>
      </c>
      <c r="AB75">
        <v>27.083227999999998</v>
      </c>
      <c r="AC75">
        <v>18.72662</v>
      </c>
      <c r="AD75">
        <v>17.637332000000001</v>
      </c>
      <c r="AE75">
        <v>42.204284999999999</v>
      </c>
      <c r="AF75">
        <v>25.756785000000001</v>
      </c>
      <c r="AG75">
        <v>19.012536000000001</v>
      </c>
      <c r="AH75">
        <v>64.135575000000003</v>
      </c>
      <c r="AI75">
        <v>3.0790690000000001</v>
      </c>
      <c r="AJ75">
        <v>0</v>
      </c>
      <c r="AK75">
        <v>49.110300000000002</v>
      </c>
      <c r="AL75">
        <v>77.572215</v>
      </c>
      <c r="AM75">
        <v>10.214245999999999</v>
      </c>
      <c r="AN75">
        <v>0.64778999999999998</v>
      </c>
      <c r="AO75">
        <v>4.9336989999999998</v>
      </c>
      <c r="AP75">
        <v>1.1154310000000001</v>
      </c>
      <c r="AQ75">
        <v>28.891484999999999</v>
      </c>
      <c r="AR75">
        <v>49.133519999999997</v>
      </c>
      <c r="AS75">
        <v>30.860717000000001</v>
      </c>
      <c r="AT75">
        <v>8.9288640000000008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2779.5617539999998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664.459609</v>
      </c>
      <c r="L76">
        <v>631.92262500000004</v>
      </c>
      <c r="M76">
        <v>86.107500000000002</v>
      </c>
      <c r="N76">
        <v>114.285938</v>
      </c>
      <c r="O76">
        <v>58.068430999999997</v>
      </c>
      <c r="P76">
        <v>121.505906</v>
      </c>
      <c r="Q76">
        <v>9.9439650000000004</v>
      </c>
      <c r="R76">
        <v>41.012422000000001</v>
      </c>
      <c r="S76">
        <v>25.532422</v>
      </c>
      <c r="T76">
        <v>0</v>
      </c>
      <c r="U76">
        <v>337.63331199999999</v>
      </c>
      <c r="V76">
        <v>13.786875</v>
      </c>
      <c r="W76">
        <v>33.668331999999999</v>
      </c>
      <c r="X76">
        <v>142.72136599999999</v>
      </c>
      <c r="Y76">
        <v>0</v>
      </c>
      <c r="Z76">
        <v>6.340802</v>
      </c>
      <c r="AA76">
        <v>24.458400000000001</v>
      </c>
      <c r="AB76">
        <v>27.083227999999998</v>
      </c>
      <c r="AC76">
        <v>18.72662</v>
      </c>
      <c r="AD76">
        <v>17.637332000000001</v>
      </c>
      <c r="AE76">
        <v>42.204284999999999</v>
      </c>
      <c r="AF76">
        <v>25.756785000000001</v>
      </c>
      <c r="AG76">
        <v>19.012536000000001</v>
      </c>
      <c r="AH76">
        <v>67.892087000000004</v>
      </c>
      <c r="AI76">
        <v>3.0790690000000001</v>
      </c>
      <c r="AJ76">
        <v>0</v>
      </c>
      <c r="AK76">
        <v>49.110300000000002</v>
      </c>
      <c r="AL76">
        <v>77.572215</v>
      </c>
      <c r="AM76">
        <v>10.214245999999999</v>
      </c>
      <c r="AN76">
        <v>0.64778999999999998</v>
      </c>
      <c r="AO76">
        <v>4.9336989999999998</v>
      </c>
      <c r="AP76">
        <v>1.1154310000000001</v>
      </c>
      <c r="AQ76">
        <v>28.891484999999999</v>
      </c>
      <c r="AR76">
        <v>49.133519999999997</v>
      </c>
      <c r="AS76">
        <v>30.860717000000001</v>
      </c>
      <c r="AT76">
        <v>8.9288640000000008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2794.248114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664.459609</v>
      </c>
      <c r="L77">
        <v>631.92262500000004</v>
      </c>
      <c r="M77">
        <v>89.01</v>
      </c>
      <c r="N77">
        <v>114.285938</v>
      </c>
      <c r="O77">
        <v>58.068430999999997</v>
      </c>
      <c r="P77">
        <v>121.505906</v>
      </c>
      <c r="Q77">
        <v>9.9439650000000004</v>
      </c>
      <c r="R77">
        <v>41.012422000000001</v>
      </c>
      <c r="S77">
        <v>25.532422</v>
      </c>
      <c r="T77">
        <v>0</v>
      </c>
      <c r="U77">
        <v>337.63331199999999</v>
      </c>
      <c r="V77">
        <v>13.786875</v>
      </c>
      <c r="W77">
        <v>33.668331999999999</v>
      </c>
      <c r="X77">
        <v>142.72136599999999</v>
      </c>
      <c r="Y77">
        <v>0</v>
      </c>
      <c r="Z77">
        <v>6.340802</v>
      </c>
      <c r="AA77">
        <v>27.133538000000001</v>
      </c>
      <c r="AB77">
        <v>27.083227999999998</v>
      </c>
      <c r="AC77">
        <v>18.72662</v>
      </c>
      <c r="AD77">
        <v>26.455997</v>
      </c>
      <c r="AE77">
        <v>47.541885999999998</v>
      </c>
      <c r="AF77">
        <v>25.756785000000001</v>
      </c>
      <c r="AG77">
        <v>19.012536000000001</v>
      </c>
      <c r="AH77">
        <v>90.522783000000004</v>
      </c>
      <c r="AI77">
        <v>4.9265100000000004</v>
      </c>
      <c r="AJ77">
        <v>0</v>
      </c>
      <c r="AK77">
        <v>49.110300000000002</v>
      </c>
      <c r="AL77">
        <v>77.572215</v>
      </c>
      <c r="AM77">
        <v>10.214245999999999</v>
      </c>
      <c r="AN77">
        <v>0.64778999999999998</v>
      </c>
      <c r="AO77">
        <v>4.9336989999999998</v>
      </c>
      <c r="AP77">
        <v>6.0729009999999999</v>
      </c>
      <c r="AQ77">
        <v>28.891484999999999</v>
      </c>
      <c r="AR77">
        <v>49.133519999999997</v>
      </c>
      <c r="AS77">
        <v>30.860717000000001</v>
      </c>
      <c r="AT77">
        <v>8.9288640000000008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2843.417625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664.459609</v>
      </c>
      <c r="L78">
        <v>631.92262500000004</v>
      </c>
      <c r="M78">
        <v>89.01</v>
      </c>
      <c r="N78">
        <v>114.285938</v>
      </c>
      <c r="O78">
        <v>58.068430999999997</v>
      </c>
      <c r="P78">
        <v>121.505906</v>
      </c>
      <c r="Q78">
        <v>9.9439650000000004</v>
      </c>
      <c r="R78">
        <v>41.012422000000001</v>
      </c>
      <c r="S78">
        <v>25.532422</v>
      </c>
      <c r="T78">
        <v>0</v>
      </c>
      <c r="U78">
        <v>337.63331199999999</v>
      </c>
      <c r="V78">
        <v>13.786875</v>
      </c>
      <c r="W78">
        <v>33.668331999999999</v>
      </c>
      <c r="X78">
        <v>142.72136599999999</v>
      </c>
      <c r="Y78">
        <v>0</v>
      </c>
      <c r="Z78">
        <v>12.681603000000001</v>
      </c>
      <c r="AA78">
        <v>36.687600000000003</v>
      </c>
      <c r="AB78">
        <v>38.226041000000002</v>
      </c>
      <c r="AC78">
        <v>27.720326</v>
      </c>
      <c r="AD78">
        <v>35.274662999999997</v>
      </c>
      <c r="AE78">
        <v>47.829867999999998</v>
      </c>
      <c r="AF78">
        <v>25.756785000000001</v>
      </c>
      <c r="AG78">
        <v>19.012536000000001</v>
      </c>
      <c r="AH78">
        <v>113.153479</v>
      </c>
      <c r="AI78">
        <v>7.3897649999999997</v>
      </c>
      <c r="AJ78">
        <v>0</v>
      </c>
      <c r="AK78">
        <v>49.110300000000002</v>
      </c>
      <c r="AL78">
        <v>77.572215</v>
      </c>
      <c r="AM78">
        <v>15.321369000000001</v>
      </c>
      <c r="AN78">
        <v>0.64778999999999998</v>
      </c>
      <c r="AO78">
        <v>4.9336989999999998</v>
      </c>
      <c r="AP78">
        <v>6.0729009999999999</v>
      </c>
      <c r="AQ78">
        <v>28.891484999999999</v>
      </c>
      <c r="AR78">
        <v>49.133519999999997</v>
      </c>
      <c r="AS78">
        <v>30.860717000000001</v>
      </c>
      <c r="AT78">
        <v>8.9288640000000008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2918.7567290000002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664.459609</v>
      </c>
      <c r="L79">
        <v>631.92262500000004</v>
      </c>
      <c r="M79">
        <v>89.01</v>
      </c>
      <c r="N79">
        <v>114.285938</v>
      </c>
      <c r="O79">
        <v>58.068430999999997</v>
      </c>
      <c r="P79">
        <v>121.505906</v>
      </c>
      <c r="Q79">
        <v>9.9439650000000004</v>
      </c>
      <c r="R79">
        <v>41.012422000000001</v>
      </c>
      <c r="S79">
        <v>25.532422</v>
      </c>
      <c r="T79">
        <v>0</v>
      </c>
      <c r="U79">
        <v>337.63331199999999</v>
      </c>
      <c r="V79">
        <v>13.786875</v>
      </c>
      <c r="W79">
        <v>33.668331999999999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19.012536000000001</v>
      </c>
      <c r="AH79">
        <v>135.78417400000001</v>
      </c>
      <c r="AI79">
        <v>48.033472000000003</v>
      </c>
      <c r="AJ79">
        <v>0</v>
      </c>
      <c r="AK79">
        <v>49.110300000000002</v>
      </c>
      <c r="AL79">
        <v>77.572215</v>
      </c>
      <c r="AM79">
        <v>15.321369000000001</v>
      </c>
      <c r="AN79">
        <v>0.64778999999999998</v>
      </c>
      <c r="AO79">
        <v>4.5138579999999999</v>
      </c>
      <c r="AP79">
        <v>6.0729009999999999</v>
      </c>
      <c r="AQ79">
        <v>28.891484999999999</v>
      </c>
      <c r="AR79">
        <v>49.133519999999997</v>
      </c>
      <c r="AS79">
        <v>30.860717000000001</v>
      </c>
      <c r="AT79">
        <v>8.9288640000000008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2995.3025639999992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664.459609</v>
      </c>
      <c r="L80">
        <v>631.92262500000004</v>
      </c>
      <c r="M80">
        <v>89.01</v>
      </c>
      <c r="N80">
        <v>114.285938</v>
      </c>
      <c r="O80">
        <v>58.068430999999997</v>
      </c>
      <c r="P80">
        <v>121.505906</v>
      </c>
      <c r="Q80">
        <v>9.9439650000000004</v>
      </c>
      <c r="R80">
        <v>41.012422000000001</v>
      </c>
      <c r="S80">
        <v>25.532422</v>
      </c>
      <c r="T80">
        <v>0</v>
      </c>
      <c r="U80">
        <v>337.63331199999999</v>
      </c>
      <c r="V80">
        <v>13.786875</v>
      </c>
      <c r="W80">
        <v>33.668331999999999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19.012536000000001</v>
      </c>
      <c r="AH80">
        <v>135.78417400000001</v>
      </c>
      <c r="AI80">
        <v>48.033472000000003</v>
      </c>
      <c r="AJ80">
        <v>0</v>
      </c>
      <c r="AK80">
        <v>49.110300000000002</v>
      </c>
      <c r="AL80">
        <v>33.727049999999998</v>
      </c>
      <c r="AM80">
        <v>15.321369000000001</v>
      </c>
      <c r="AN80">
        <v>0.64778999999999998</v>
      </c>
      <c r="AO80">
        <v>4.5138579999999999</v>
      </c>
      <c r="AP80">
        <v>6.0729009999999999</v>
      </c>
      <c r="AQ80">
        <v>28.891484999999999</v>
      </c>
      <c r="AR80">
        <v>49.133519999999997</v>
      </c>
      <c r="AS80">
        <v>30.860717000000001</v>
      </c>
      <c r="AT80">
        <v>8.9288640000000008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2951.457398999999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664.459609</v>
      </c>
      <c r="L81">
        <v>631.92262500000004</v>
      </c>
      <c r="M81">
        <v>89.01</v>
      </c>
      <c r="N81">
        <v>114.285938</v>
      </c>
      <c r="O81">
        <v>58.068430999999997</v>
      </c>
      <c r="P81">
        <v>121.505906</v>
      </c>
      <c r="Q81">
        <v>9.9439650000000004</v>
      </c>
      <c r="R81">
        <v>41.012422000000001</v>
      </c>
      <c r="S81">
        <v>25.532422</v>
      </c>
      <c r="T81">
        <v>0</v>
      </c>
      <c r="U81">
        <v>337.63331199999999</v>
      </c>
      <c r="V81">
        <v>13.786875</v>
      </c>
      <c r="W81">
        <v>33.668331999999999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19.012536000000001</v>
      </c>
      <c r="AH81">
        <v>135.78417400000001</v>
      </c>
      <c r="AI81">
        <v>48.033472000000003</v>
      </c>
      <c r="AJ81">
        <v>0</v>
      </c>
      <c r="AK81">
        <v>49.110300000000002</v>
      </c>
      <c r="AL81">
        <v>20.236229999999999</v>
      </c>
      <c r="AM81">
        <v>15.321369000000001</v>
      </c>
      <c r="AN81">
        <v>0.64778999999999998</v>
      </c>
      <c r="AO81">
        <v>3.9412699999999998</v>
      </c>
      <c r="AP81">
        <v>1.487241</v>
      </c>
      <c r="AQ81">
        <v>28.891484999999999</v>
      </c>
      <c r="AR81">
        <v>49.133519999999997</v>
      </c>
      <c r="AS81">
        <v>30.860717000000001</v>
      </c>
      <c r="AT81">
        <v>8.9288640000000008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2932.8083309999988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664.459609</v>
      </c>
      <c r="L82">
        <v>631.92262500000004</v>
      </c>
      <c r="M82">
        <v>89.01</v>
      </c>
      <c r="N82">
        <v>114.285938</v>
      </c>
      <c r="O82">
        <v>58.068430999999997</v>
      </c>
      <c r="P82">
        <v>121.505906</v>
      </c>
      <c r="Q82">
        <v>9.9439650000000004</v>
      </c>
      <c r="R82">
        <v>41.012422000000001</v>
      </c>
      <c r="S82">
        <v>25.532422</v>
      </c>
      <c r="T82">
        <v>0</v>
      </c>
      <c r="U82">
        <v>337.63331199999999</v>
      </c>
      <c r="V82">
        <v>13.786875</v>
      </c>
      <c r="W82">
        <v>33.668331999999999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19.012536000000001</v>
      </c>
      <c r="AH82">
        <v>135.78417400000001</v>
      </c>
      <c r="AI82">
        <v>48.033472000000003</v>
      </c>
      <c r="AJ82">
        <v>0</v>
      </c>
      <c r="AK82">
        <v>49.110300000000002</v>
      </c>
      <c r="AL82">
        <v>20.236229999999999</v>
      </c>
      <c r="AM82">
        <v>15.321369000000001</v>
      </c>
      <c r="AN82">
        <v>0.64778999999999998</v>
      </c>
      <c r="AO82">
        <v>3.9412699999999998</v>
      </c>
      <c r="AP82">
        <v>1.487241</v>
      </c>
      <c r="AQ82">
        <v>28.891484999999999</v>
      </c>
      <c r="AR82">
        <v>49.133519999999997</v>
      </c>
      <c r="AS82">
        <v>30.860717000000001</v>
      </c>
      <c r="AT82">
        <v>8.9288640000000008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2932.8083309999988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664.459609</v>
      </c>
      <c r="L83">
        <v>631.92262500000004</v>
      </c>
      <c r="M83">
        <v>89.01</v>
      </c>
      <c r="N83">
        <v>114.285938</v>
      </c>
      <c r="O83">
        <v>58.068430999999997</v>
      </c>
      <c r="P83">
        <v>121.505906</v>
      </c>
      <c r="Q83">
        <v>9.9439650000000004</v>
      </c>
      <c r="R83">
        <v>41.012422000000001</v>
      </c>
      <c r="S83">
        <v>25.532422</v>
      </c>
      <c r="T83">
        <v>0</v>
      </c>
      <c r="U83">
        <v>337.63331199999999</v>
      </c>
      <c r="V83">
        <v>13.786875</v>
      </c>
      <c r="W83">
        <v>35.353803999999997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19.012536000000001</v>
      </c>
      <c r="AH83">
        <v>135.78417400000001</v>
      </c>
      <c r="AI83">
        <v>48.033472000000003</v>
      </c>
      <c r="AJ83">
        <v>0</v>
      </c>
      <c r="AK83">
        <v>49.110300000000002</v>
      </c>
      <c r="AL83">
        <v>20.236229999999999</v>
      </c>
      <c r="AM83">
        <v>15.321369000000001</v>
      </c>
      <c r="AN83">
        <v>0.64778999999999998</v>
      </c>
      <c r="AO83">
        <v>4.1528970000000003</v>
      </c>
      <c r="AP83">
        <v>1.487241</v>
      </c>
      <c r="AQ83">
        <v>28.891484999999999</v>
      </c>
      <c r="AR83">
        <v>49.133519999999997</v>
      </c>
      <c r="AS83">
        <v>30.860717000000001</v>
      </c>
      <c r="AT83">
        <v>10.874081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2936.650646999999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664.459609</v>
      </c>
      <c r="L84">
        <v>631.92262500000004</v>
      </c>
      <c r="M84">
        <v>89.01</v>
      </c>
      <c r="N84">
        <v>114.285938</v>
      </c>
      <c r="O84">
        <v>58.068430999999997</v>
      </c>
      <c r="P84">
        <v>121.505906</v>
      </c>
      <c r="Q84">
        <v>9.9439650000000004</v>
      </c>
      <c r="R84">
        <v>41.012422000000001</v>
      </c>
      <c r="S84">
        <v>25.532422</v>
      </c>
      <c r="T84">
        <v>0</v>
      </c>
      <c r="U84">
        <v>337.63331199999999</v>
      </c>
      <c r="V84">
        <v>13.786875</v>
      </c>
      <c r="W84">
        <v>35.353803999999997</v>
      </c>
      <c r="X84">
        <v>142.72136599999999</v>
      </c>
      <c r="Y84">
        <v>0</v>
      </c>
      <c r="Z84">
        <v>19.022404000000002</v>
      </c>
      <c r="AA84">
        <v>40.778267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19.012536000000001</v>
      </c>
      <c r="AH84">
        <v>135.78417400000001</v>
      </c>
      <c r="AI84">
        <v>48.033472000000003</v>
      </c>
      <c r="AJ84">
        <v>0</v>
      </c>
      <c r="AK84">
        <v>49.110300000000002</v>
      </c>
      <c r="AL84">
        <v>20.236229999999999</v>
      </c>
      <c r="AM84">
        <v>15.321369000000001</v>
      </c>
      <c r="AN84">
        <v>0.64778999999999998</v>
      </c>
      <c r="AO84">
        <v>4.1528970000000003</v>
      </c>
      <c r="AP84">
        <v>1.487241</v>
      </c>
      <c r="AQ84">
        <v>28.891484999999999</v>
      </c>
      <c r="AR84">
        <v>49.133519999999997</v>
      </c>
      <c r="AS84">
        <v>30.860717000000001</v>
      </c>
      <c r="AT84">
        <v>10.874081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2936.650646999999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664.459609</v>
      </c>
      <c r="L85">
        <v>631.92262500000004</v>
      </c>
      <c r="M85">
        <v>89.01</v>
      </c>
      <c r="N85">
        <v>114.285938</v>
      </c>
      <c r="O85">
        <v>58.068430999999997</v>
      </c>
      <c r="P85">
        <v>121.505906</v>
      </c>
      <c r="Q85">
        <v>9.9439650000000004</v>
      </c>
      <c r="R85">
        <v>41.012422000000001</v>
      </c>
      <c r="S85">
        <v>25.532422</v>
      </c>
      <c r="T85">
        <v>0</v>
      </c>
      <c r="U85">
        <v>337.63331199999999</v>
      </c>
      <c r="V85">
        <v>13.786875</v>
      </c>
      <c r="W85">
        <v>35.353803999999997</v>
      </c>
      <c r="X85">
        <v>142.72136599999999</v>
      </c>
      <c r="Y85">
        <v>0</v>
      </c>
      <c r="Z85">
        <v>19.022404000000002</v>
      </c>
      <c r="AA85">
        <v>40.778267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19.012536000000001</v>
      </c>
      <c r="AH85">
        <v>135.78417400000001</v>
      </c>
      <c r="AI85">
        <v>7.3897649999999997</v>
      </c>
      <c r="AJ85">
        <v>0</v>
      </c>
      <c r="AK85">
        <v>49.110300000000002</v>
      </c>
      <c r="AL85">
        <v>20.236229999999999</v>
      </c>
      <c r="AM85">
        <v>15.321369000000001</v>
      </c>
      <c r="AN85">
        <v>0.64778999999999998</v>
      </c>
      <c r="AO85">
        <v>0</v>
      </c>
      <c r="AP85">
        <v>7.3122680000000004</v>
      </c>
      <c r="AQ85">
        <v>28.891484999999999</v>
      </c>
      <c r="AR85">
        <v>49.133519999999997</v>
      </c>
      <c r="AS85">
        <v>30.860717000000001</v>
      </c>
      <c r="AT85">
        <v>10.874081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2897.6790699999992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664.459609</v>
      </c>
      <c r="L86">
        <v>631.92262500000004</v>
      </c>
      <c r="M86">
        <v>89.01</v>
      </c>
      <c r="N86">
        <v>114.285938</v>
      </c>
      <c r="O86">
        <v>58.068430999999997</v>
      </c>
      <c r="P86">
        <v>121.505906</v>
      </c>
      <c r="Q86">
        <v>9.9439650000000004</v>
      </c>
      <c r="R86">
        <v>41.012422000000001</v>
      </c>
      <c r="S86">
        <v>25.532422</v>
      </c>
      <c r="T86">
        <v>0</v>
      </c>
      <c r="U86">
        <v>337.63331199999999</v>
      </c>
      <c r="V86">
        <v>13.786875</v>
      </c>
      <c r="W86">
        <v>35.353803999999997</v>
      </c>
      <c r="X86">
        <v>142.72136599999999</v>
      </c>
      <c r="Y86">
        <v>0</v>
      </c>
      <c r="Z86">
        <v>12.726302</v>
      </c>
      <c r="AA86">
        <v>40.778267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19.012536000000001</v>
      </c>
      <c r="AH86">
        <v>113.153479</v>
      </c>
      <c r="AI86">
        <v>2.4632550000000002</v>
      </c>
      <c r="AJ86">
        <v>0</v>
      </c>
      <c r="AK86">
        <v>49.110300000000002</v>
      </c>
      <c r="AL86">
        <v>20.236229999999999</v>
      </c>
      <c r="AM86">
        <v>15.321369000000001</v>
      </c>
      <c r="AN86">
        <v>0.64778999999999998</v>
      </c>
      <c r="AO86">
        <v>0</v>
      </c>
      <c r="AP86">
        <v>7.3122680000000004</v>
      </c>
      <c r="AQ86">
        <v>28.891484999999999</v>
      </c>
      <c r="AR86">
        <v>49.133519999999997</v>
      </c>
      <c r="AS86">
        <v>30.860717000000001</v>
      </c>
      <c r="AT86">
        <v>10.874081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2863.8257629999998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664.459609</v>
      </c>
      <c r="L87">
        <v>631.92262500000004</v>
      </c>
      <c r="M87">
        <v>89.01</v>
      </c>
      <c r="N87">
        <v>114.285938</v>
      </c>
      <c r="O87">
        <v>58.706546000000003</v>
      </c>
      <c r="P87">
        <v>121.505906</v>
      </c>
      <c r="Q87">
        <v>9.9439650000000004</v>
      </c>
      <c r="R87">
        <v>41.012422000000001</v>
      </c>
      <c r="S87">
        <v>25.532422</v>
      </c>
      <c r="T87">
        <v>0</v>
      </c>
      <c r="U87">
        <v>337.63331199999999</v>
      </c>
      <c r="V87">
        <v>13.786875</v>
      </c>
      <c r="W87">
        <v>35.353803999999997</v>
      </c>
      <c r="X87">
        <v>142.72136599999999</v>
      </c>
      <c r="Y87">
        <v>0</v>
      </c>
      <c r="Z87">
        <v>6.340802</v>
      </c>
      <c r="AA87">
        <v>27.133538000000001</v>
      </c>
      <c r="AB87">
        <v>25.406647</v>
      </c>
      <c r="AC87">
        <v>18.72662</v>
      </c>
      <c r="AD87">
        <v>35.274662999999997</v>
      </c>
      <c r="AE87">
        <v>47.829867999999998</v>
      </c>
      <c r="AF87">
        <v>25.756785000000001</v>
      </c>
      <c r="AG87">
        <v>19.012536000000001</v>
      </c>
      <c r="AH87">
        <v>113.153479</v>
      </c>
      <c r="AI87">
        <v>0</v>
      </c>
      <c r="AJ87">
        <v>0</v>
      </c>
      <c r="AK87">
        <v>49.110300000000002</v>
      </c>
      <c r="AL87">
        <v>20.236229999999999</v>
      </c>
      <c r="AM87">
        <v>10.214245999999999</v>
      </c>
      <c r="AN87">
        <v>0.64778999999999998</v>
      </c>
      <c r="AO87">
        <v>0</v>
      </c>
      <c r="AP87">
        <v>1.487241</v>
      </c>
      <c r="AQ87">
        <v>28.891484999999999</v>
      </c>
      <c r="AR87">
        <v>49.133519999999997</v>
      </c>
      <c r="AS87">
        <v>30.860717000000001</v>
      </c>
      <c r="AT87">
        <v>10.874081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2805.9653379999995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664.459609</v>
      </c>
      <c r="L88">
        <v>631.92262500000004</v>
      </c>
      <c r="M88">
        <v>89.01</v>
      </c>
      <c r="N88">
        <v>114.285938</v>
      </c>
      <c r="O88">
        <v>58.706546000000003</v>
      </c>
      <c r="P88">
        <v>121.505906</v>
      </c>
      <c r="Q88">
        <v>9.9439650000000004</v>
      </c>
      <c r="R88">
        <v>41.012422000000001</v>
      </c>
      <c r="S88">
        <v>25.532422</v>
      </c>
      <c r="T88">
        <v>0</v>
      </c>
      <c r="U88">
        <v>337.63331199999999</v>
      </c>
      <c r="V88">
        <v>13.786875</v>
      </c>
      <c r="W88">
        <v>35.353803999999997</v>
      </c>
      <c r="X88">
        <v>142.72136599999999</v>
      </c>
      <c r="Y88">
        <v>0</v>
      </c>
      <c r="Z88">
        <v>6.340802</v>
      </c>
      <c r="AA88">
        <v>27.133538000000001</v>
      </c>
      <c r="AB88">
        <v>25.406647</v>
      </c>
      <c r="AC88">
        <v>18.72662</v>
      </c>
      <c r="AD88">
        <v>35.274662999999997</v>
      </c>
      <c r="AE88">
        <v>47.829867999999998</v>
      </c>
      <c r="AF88">
        <v>25.756785000000001</v>
      </c>
      <c r="AG88">
        <v>19.012536000000001</v>
      </c>
      <c r="AH88">
        <v>113.153479</v>
      </c>
      <c r="AI88">
        <v>0</v>
      </c>
      <c r="AJ88">
        <v>0</v>
      </c>
      <c r="AK88">
        <v>49.110300000000002</v>
      </c>
      <c r="AL88">
        <v>20.236229999999999</v>
      </c>
      <c r="AM88">
        <v>10.214245999999999</v>
      </c>
      <c r="AN88">
        <v>0.64778999999999998</v>
      </c>
      <c r="AO88">
        <v>0</v>
      </c>
      <c r="AP88">
        <v>1.487241</v>
      </c>
      <c r="AQ88">
        <v>28.891484999999999</v>
      </c>
      <c r="AR88">
        <v>49.133519999999997</v>
      </c>
      <c r="AS88">
        <v>30.860717000000001</v>
      </c>
      <c r="AT88">
        <v>10.874081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2805.9653379999995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664.459609</v>
      </c>
      <c r="L89">
        <v>631.92262500000004</v>
      </c>
      <c r="M89">
        <v>89.01</v>
      </c>
      <c r="N89">
        <v>114.285938</v>
      </c>
      <c r="O89">
        <v>102.09833999999999</v>
      </c>
      <c r="P89">
        <v>121.505906</v>
      </c>
      <c r="Q89">
        <v>9.9439650000000004</v>
      </c>
      <c r="R89">
        <v>41.012422000000001</v>
      </c>
      <c r="S89">
        <v>25.532422</v>
      </c>
      <c r="T89">
        <v>0</v>
      </c>
      <c r="U89">
        <v>337.63331199999999</v>
      </c>
      <c r="V89">
        <v>13.786875</v>
      </c>
      <c r="W89">
        <v>36.410894999999996</v>
      </c>
      <c r="X89">
        <v>142.72136599999999</v>
      </c>
      <c r="Y89">
        <v>0</v>
      </c>
      <c r="Z89">
        <v>6.340802</v>
      </c>
      <c r="AA89">
        <v>27.133538000000001</v>
      </c>
      <c r="AB89">
        <v>25.406647</v>
      </c>
      <c r="AC89">
        <v>18.72662</v>
      </c>
      <c r="AD89">
        <v>35.274662999999997</v>
      </c>
      <c r="AE89">
        <v>47.829867999999998</v>
      </c>
      <c r="AF89">
        <v>25.756785000000001</v>
      </c>
      <c r="AG89">
        <v>19.012536000000001</v>
      </c>
      <c r="AH89">
        <v>113.153479</v>
      </c>
      <c r="AI89">
        <v>0</v>
      </c>
      <c r="AJ89">
        <v>0</v>
      </c>
      <c r="AK89">
        <v>49.110300000000002</v>
      </c>
      <c r="AL89">
        <v>20.236229999999999</v>
      </c>
      <c r="AM89">
        <v>10.214245999999999</v>
      </c>
      <c r="AN89">
        <v>0.64778999999999998</v>
      </c>
      <c r="AO89">
        <v>0</v>
      </c>
      <c r="AP89">
        <v>1.487241</v>
      </c>
      <c r="AQ89">
        <v>28.891484999999999</v>
      </c>
      <c r="AR89">
        <v>49.133519999999997</v>
      </c>
      <c r="AS89">
        <v>30.860717000000001</v>
      </c>
      <c r="AT89">
        <v>10.874081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2850.4142229999993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664.459609</v>
      </c>
      <c r="L90">
        <v>631.92262500000004</v>
      </c>
      <c r="M90">
        <v>89.01</v>
      </c>
      <c r="N90">
        <v>114.285938</v>
      </c>
      <c r="O90">
        <v>102.09833999999999</v>
      </c>
      <c r="P90">
        <v>121.505906</v>
      </c>
      <c r="Q90">
        <v>9.9439650000000004</v>
      </c>
      <c r="R90">
        <v>41.012422000000001</v>
      </c>
      <c r="S90">
        <v>25.532422</v>
      </c>
      <c r="T90">
        <v>0</v>
      </c>
      <c r="U90">
        <v>337.63331199999999</v>
      </c>
      <c r="V90">
        <v>13.786875</v>
      </c>
      <c r="W90">
        <v>36.410894999999996</v>
      </c>
      <c r="X90">
        <v>142.72136599999999</v>
      </c>
      <c r="Y90">
        <v>0</v>
      </c>
      <c r="Z90">
        <v>6.340802</v>
      </c>
      <c r="AA90">
        <v>27.133538000000001</v>
      </c>
      <c r="AB90">
        <v>25.406647</v>
      </c>
      <c r="AC90">
        <v>18.72662</v>
      </c>
      <c r="AD90">
        <v>35.274662999999997</v>
      </c>
      <c r="AE90">
        <v>47.829867999999998</v>
      </c>
      <c r="AF90">
        <v>25.756785000000001</v>
      </c>
      <c r="AG90">
        <v>19.012536000000001</v>
      </c>
      <c r="AH90">
        <v>113.153479</v>
      </c>
      <c r="AI90">
        <v>0</v>
      </c>
      <c r="AJ90">
        <v>0</v>
      </c>
      <c r="AK90">
        <v>49.110300000000002</v>
      </c>
      <c r="AL90">
        <v>20.236229999999999</v>
      </c>
      <c r="AM90">
        <v>10.214245999999999</v>
      </c>
      <c r="AN90">
        <v>0.64778999999999998</v>
      </c>
      <c r="AO90">
        <v>0</v>
      </c>
      <c r="AP90">
        <v>1.487241</v>
      </c>
      <c r="AQ90">
        <v>28.891484999999999</v>
      </c>
      <c r="AR90">
        <v>49.133519999999997</v>
      </c>
      <c r="AS90">
        <v>30.860717000000001</v>
      </c>
      <c r="AT90">
        <v>10.874081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2850.4142229999993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664.459609</v>
      </c>
      <c r="L91">
        <v>631.92262500000004</v>
      </c>
      <c r="M91">
        <v>89.01</v>
      </c>
      <c r="N91">
        <v>114.285938</v>
      </c>
      <c r="O91">
        <v>108.47948599999999</v>
      </c>
      <c r="P91">
        <v>121.505906</v>
      </c>
      <c r="Q91">
        <v>9.9439650000000004</v>
      </c>
      <c r="R91">
        <v>41.012422000000001</v>
      </c>
      <c r="S91">
        <v>25.532422</v>
      </c>
      <c r="T91">
        <v>0</v>
      </c>
      <c r="U91">
        <v>337.63331199999999</v>
      </c>
      <c r="V91">
        <v>13.786875</v>
      </c>
      <c r="W91">
        <v>37.585439999999998</v>
      </c>
      <c r="X91">
        <v>142.72136599999999</v>
      </c>
      <c r="Y91">
        <v>0</v>
      </c>
      <c r="Z91">
        <v>19.022404000000002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19.012536000000001</v>
      </c>
      <c r="AH91">
        <v>135.78417400000001</v>
      </c>
      <c r="AI91">
        <v>0</v>
      </c>
      <c r="AJ91">
        <v>0</v>
      </c>
      <c r="AK91">
        <v>49.110300000000002</v>
      </c>
      <c r="AL91">
        <v>20.236229999999999</v>
      </c>
      <c r="AM91">
        <v>15.321369000000001</v>
      </c>
      <c r="AN91">
        <v>0.64778999999999998</v>
      </c>
      <c r="AO91">
        <v>0</v>
      </c>
      <c r="AP91">
        <v>1.487241</v>
      </c>
      <c r="AQ91">
        <v>28.891484999999999</v>
      </c>
      <c r="AR91">
        <v>49.133519999999997</v>
      </c>
      <c r="AS91">
        <v>30.860717000000001</v>
      </c>
      <c r="AT91">
        <v>10.874081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2937.106968999999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664.459609</v>
      </c>
      <c r="L92">
        <v>631.92262500000004</v>
      </c>
      <c r="M92">
        <v>89.01</v>
      </c>
      <c r="N92">
        <v>114.285938</v>
      </c>
      <c r="O92">
        <v>108.47948599999999</v>
      </c>
      <c r="P92">
        <v>121.505906</v>
      </c>
      <c r="Q92">
        <v>9.9439650000000004</v>
      </c>
      <c r="R92">
        <v>41.012422000000001</v>
      </c>
      <c r="S92">
        <v>25.532422</v>
      </c>
      <c r="T92">
        <v>0</v>
      </c>
      <c r="U92">
        <v>337.63331199999999</v>
      </c>
      <c r="V92">
        <v>13.786875</v>
      </c>
      <c r="W92">
        <v>38.759985</v>
      </c>
      <c r="X92">
        <v>142.72136599999999</v>
      </c>
      <c r="Y92">
        <v>0</v>
      </c>
      <c r="Z92">
        <v>19.022404000000002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19.012536000000001</v>
      </c>
      <c r="AH92">
        <v>135.78417400000001</v>
      </c>
      <c r="AI92">
        <v>0</v>
      </c>
      <c r="AJ92">
        <v>0</v>
      </c>
      <c r="AK92">
        <v>49.110300000000002</v>
      </c>
      <c r="AL92">
        <v>20.236229999999999</v>
      </c>
      <c r="AM92">
        <v>15.321369000000001</v>
      </c>
      <c r="AN92">
        <v>0.64778999999999998</v>
      </c>
      <c r="AO92">
        <v>0</v>
      </c>
      <c r="AP92">
        <v>1.487241</v>
      </c>
      <c r="AQ92">
        <v>28.891484999999999</v>
      </c>
      <c r="AR92">
        <v>49.133519999999997</v>
      </c>
      <c r="AS92">
        <v>30.860717000000001</v>
      </c>
      <c r="AT92">
        <v>10.874081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2938.2815139999989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664.459609</v>
      </c>
      <c r="L93">
        <v>631.92262500000004</v>
      </c>
      <c r="M93">
        <v>89.01</v>
      </c>
      <c r="N93">
        <v>114.285938</v>
      </c>
      <c r="O93">
        <v>108.47948599999999</v>
      </c>
      <c r="P93">
        <v>121.505906</v>
      </c>
      <c r="Q93">
        <v>9.9439650000000004</v>
      </c>
      <c r="R93">
        <v>41.012422000000001</v>
      </c>
      <c r="S93">
        <v>25.532422</v>
      </c>
      <c r="T93">
        <v>0</v>
      </c>
      <c r="U93">
        <v>337.63331199999999</v>
      </c>
      <c r="V93">
        <v>13.786875</v>
      </c>
      <c r="W93">
        <v>38.759985</v>
      </c>
      <c r="X93">
        <v>142.72136599999999</v>
      </c>
      <c r="Y93">
        <v>0</v>
      </c>
      <c r="Z93">
        <v>12.683731999999999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19.012536000000001</v>
      </c>
      <c r="AH93">
        <v>135.78417400000001</v>
      </c>
      <c r="AI93">
        <v>0</v>
      </c>
      <c r="AJ93">
        <v>0</v>
      </c>
      <c r="AK93">
        <v>49.110300000000002</v>
      </c>
      <c r="AL93">
        <v>20.236229999999999</v>
      </c>
      <c r="AM93">
        <v>15.321369000000001</v>
      </c>
      <c r="AN93">
        <v>0.64778999999999998</v>
      </c>
      <c r="AO93">
        <v>0</v>
      </c>
      <c r="AP93">
        <v>1.487241</v>
      </c>
      <c r="AQ93">
        <v>28.891484999999999</v>
      </c>
      <c r="AR93">
        <v>49.133519999999997</v>
      </c>
      <c r="AS93">
        <v>30.860717000000001</v>
      </c>
      <c r="AT93">
        <v>10.874081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2931.942841999999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664.459609</v>
      </c>
      <c r="L94">
        <v>631.92262500000004</v>
      </c>
      <c r="M94">
        <v>89.01</v>
      </c>
      <c r="N94">
        <v>114.285938</v>
      </c>
      <c r="O94">
        <v>108.47948599999999</v>
      </c>
      <c r="P94">
        <v>121.505906</v>
      </c>
      <c r="Q94">
        <v>9.9439650000000004</v>
      </c>
      <c r="R94">
        <v>41.012422000000001</v>
      </c>
      <c r="S94">
        <v>25.532422</v>
      </c>
      <c r="T94">
        <v>0</v>
      </c>
      <c r="U94">
        <v>337.63331199999999</v>
      </c>
      <c r="V94">
        <v>13.786875</v>
      </c>
      <c r="W94">
        <v>38.759985</v>
      </c>
      <c r="X94">
        <v>142.72136599999999</v>
      </c>
      <c r="Y94">
        <v>0</v>
      </c>
      <c r="Z94">
        <v>12.683731999999999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19.012536000000001</v>
      </c>
      <c r="AH94">
        <v>135.78417400000001</v>
      </c>
      <c r="AI94">
        <v>0</v>
      </c>
      <c r="AJ94">
        <v>0</v>
      </c>
      <c r="AK94">
        <v>49.110300000000002</v>
      </c>
      <c r="AL94">
        <v>20.236229999999999</v>
      </c>
      <c r="AM94">
        <v>15.321369000000001</v>
      </c>
      <c r="AN94">
        <v>0.64778999999999998</v>
      </c>
      <c r="AO94">
        <v>0</v>
      </c>
      <c r="AP94">
        <v>1.487241</v>
      </c>
      <c r="AQ94">
        <v>28.891484999999999</v>
      </c>
      <c r="AR94">
        <v>49.133519999999997</v>
      </c>
      <c r="AS94">
        <v>30.860717000000001</v>
      </c>
      <c r="AT94">
        <v>10.874081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2931.942841999999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664.459609</v>
      </c>
      <c r="L95">
        <v>631.92262500000004</v>
      </c>
      <c r="M95">
        <v>89.01</v>
      </c>
      <c r="N95">
        <v>114.285938</v>
      </c>
      <c r="O95">
        <v>108.47948599999999</v>
      </c>
      <c r="P95">
        <v>121.505906</v>
      </c>
      <c r="Q95">
        <v>9.9439650000000004</v>
      </c>
      <c r="R95">
        <v>41.012422000000001</v>
      </c>
      <c r="S95">
        <v>25.532422</v>
      </c>
      <c r="T95">
        <v>0</v>
      </c>
      <c r="U95">
        <v>337.63331199999999</v>
      </c>
      <c r="V95">
        <v>13.786875</v>
      </c>
      <c r="W95">
        <v>38.759985</v>
      </c>
      <c r="X95">
        <v>142.72136599999999</v>
      </c>
      <c r="Y95">
        <v>0</v>
      </c>
      <c r="Z95">
        <v>6.340802</v>
      </c>
      <c r="AA95">
        <v>27.133538000000001</v>
      </c>
      <c r="AB95">
        <v>25.406647</v>
      </c>
      <c r="AC95">
        <v>9.3633100000000002</v>
      </c>
      <c r="AD95">
        <v>26.517344000000001</v>
      </c>
      <c r="AE95">
        <v>42.204284999999999</v>
      </c>
      <c r="AF95">
        <v>17.171189999999999</v>
      </c>
      <c r="AG95">
        <v>19.012536000000001</v>
      </c>
      <c r="AH95">
        <v>113.153479</v>
      </c>
      <c r="AI95">
        <v>0</v>
      </c>
      <c r="AJ95">
        <v>0</v>
      </c>
      <c r="AK95">
        <v>49.110300000000002</v>
      </c>
      <c r="AL95">
        <v>20.236229999999999</v>
      </c>
      <c r="AM95">
        <v>15.321369000000001</v>
      </c>
      <c r="AN95">
        <v>0.64778999999999998</v>
      </c>
      <c r="AO95">
        <v>0</v>
      </c>
      <c r="AP95">
        <v>1.487241</v>
      </c>
      <c r="AQ95">
        <v>28.891484999999999</v>
      </c>
      <c r="AR95">
        <v>49.133519999999997</v>
      </c>
      <c r="AS95">
        <v>30.860717000000001</v>
      </c>
      <c r="AT95">
        <v>10.874081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2831.9197749999994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664.459609</v>
      </c>
      <c r="L96">
        <v>631.92262500000004</v>
      </c>
      <c r="M96">
        <v>89.01</v>
      </c>
      <c r="N96">
        <v>114.285938</v>
      </c>
      <c r="O96">
        <v>108.47948599999999</v>
      </c>
      <c r="P96">
        <v>121.505906</v>
      </c>
      <c r="Q96">
        <v>9.9439650000000004</v>
      </c>
      <c r="R96">
        <v>41.012422000000001</v>
      </c>
      <c r="S96">
        <v>25.532422</v>
      </c>
      <c r="T96">
        <v>0</v>
      </c>
      <c r="U96">
        <v>337.63331199999999</v>
      </c>
      <c r="V96">
        <v>13.786875</v>
      </c>
      <c r="W96">
        <v>38.759985</v>
      </c>
      <c r="X96">
        <v>142.72136599999999</v>
      </c>
      <c r="Y96">
        <v>0</v>
      </c>
      <c r="Z96">
        <v>6.340802</v>
      </c>
      <c r="AA96">
        <v>27.133538000000001</v>
      </c>
      <c r="AB96">
        <v>25.406647</v>
      </c>
      <c r="AC96">
        <v>9.3633100000000002</v>
      </c>
      <c r="AD96">
        <v>26.517344000000001</v>
      </c>
      <c r="AE96">
        <v>42.204284999999999</v>
      </c>
      <c r="AF96">
        <v>17.171189999999999</v>
      </c>
      <c r="AG96">
        <v>19.012536000000001</v>
      </c>
      <c r="AH96">
        <v>113.153479</v>
      </c>
      <c r="AI96">
        <v>0</v>
      </c>
      <c r="AJ96">
        <v>0</v>
      </c>
      <c r="AK96">
        <v>49.110300000000002</v>
      </c>
      <c r="AL96">
        <v>20.236229999999999</v>
      </c>
      <c r="AM96">
        <v>15.321369000000001</v>
      </c>
      <c r="AN96">
        <v>0.64778999999999998</v>
      </c>
      <c r="AO96">
        <v>0</v>
      </c>
      <c r="AP96">
        <v>1.487241</v>
      </c>
      <c r="AQ96">
        <v>28.891484999999999</v>
      </c>
      <c r="AR96">
        <v>49.133519999999997</v>
      </c>
      <c r="AS96">
        <v>30.860717000000001</v>
      </c>
      <c r="AT96">
        <v>10.874081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2831.9197749999994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664.459609</v>
      </c>
      <c r="L97">
        <v>631.92262500000004</v>
      </c>
      <c r="M97">
        <v>89.01</v>
      </c>
      <c r="N97">
        <v>114.285938</v>
      </c>
      <c r="O97">
        <v>114.860632</v>
      </c>
      <c r="P97">
        <v>121.505906</v>
      </c>
      <c r="Q97">
        <v>9.9439650000000004</v>
      </c>
      <c r="R97">
        <v>41.012422000000001</v>
      </c>
      <c r="S97">
        <v>25.532422</v>
      </c>
      <c r="T97">
        <v>0</v>
      </c>
      <c r="U97">
        <v>337.63331199999999</v>
      </c>
      <c r="V97">
        <v>13.786875</v>
      </c>
      <c r="W97">
        <v>38.759985</v>
      </c>
      <c r="X97">
        <v>142.72136599999999</v>
      </c>
      <c r="Y97">
        <v>0</v>
      </c>
      <c r="Z97">
        <v>6.340802</v>
      </c>
      <c r="AA97">
        <v>13.58817</v>
      </c>
      <c r="AB97">
        <v>12.63884</v>
      </c>
      <c r="AC97">
        <v>9.3633100000000002</v>
      </c>
      <c r="AD97">
        <v>26.517344000000001</v>
      </c>
      <c r="AE97">
        <v>42.204284999999999</v>
      </c>
      <c r="AF97">
        <v>17.171189999999999</v>
      </c>
      <c r="AG97">
        <v>19.012536000000001</v>
      </c>
      <c r="AH97">
        <v>113.153479</v>
      </c>
      <c r="AI97">
        <v>0</v>
      </c>
      <c r="AJ97">
        <v>0</v>
      </c>
      <c r="AK97">
        <v>49.110300000000002</v>
      </c>
      <c r="AL97">
        <v>20.236229999999999</v>
      </c>
      <c r="AM97">
        <v>13.283678</v>
      </c>
      <c r="AN97">
        <v>0.64778999999999998</v>
      </c>
      <c r="AO97">
        <v>0</v>
      </c>
      <c r="AP97">
        <v>1.487241</v>
      </c>
      <c r="AQ97">
        <v>28.891484999999999</v>
      </c>
      <c r="AR97">
        <v>49.133519999999997</v>
      </c>
      <c r="AS97">
        <v>30.860717000000001</v>
      </c>
      <c r="AT97">
        <v>10.874081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2809.9500549999993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664.459609</v>
      </c>
      <c r="L98">
        <v>631.92262500000004</v>
      </c>
      <c r="M98">
        <v>89.01</v>
      </c>
      <c r="N98">
        <v>114.285938</v>
      </c>
      <c r="O98">
        <v>114.860632</v>
      </c>
      <c r="P98">
        <v>121.505906</v>
      </c>
      <c r="Q98">
        <v>9.9439650000000004</v>
      </c>
      <c r="R98">
        <v>41.012422000000001</v>
      </c>
      <c r="S98">
        <v>25.532422</v>
      </c>
      <c r="T98">
        <v>0</v>
      </c>
      <c r="U98">
        <v>337.63331199999999</v>
      </c>
      <c r="V98">
        <v>13.786875</v>
      </c>
      <c r="W98">
        <v>38.759985</v>
      </c>
      <c r="X98">
        <v>142.72136599999999</v>
      </c>
      <c r="Y98">
        <v>0</v>
      </c>
      <c r="Z98">
        <v>6.340802</v>
      </c>
      <c r="AA98">
        <v>13.566769000000001</v>
      </c>
      <c r="AB98">
        <v>0</v>
      </c>
      <c r="AC98">
        <v>9.3633100000000002</v>
      </c>
      <c r="AD98">
        <v>26.517344000000001</v>
      </c>
      <c r="AE98">
        <v>42.204284999999999</v>
      </c>
      <c r="AF98">
        <v>17.171189999999999</v>
      </c>
      <c r="AG98">
        <v>19.012536000000001</v>
      </c>
      <c r="AH98">
        <v>113.153479</v>
      </c>
      <c r="AI98">
        <v>0</v>
      </c>
      <c r="AJ98">
        <v>0</v>
      </c>
      <c r="AK98">
        <v>49.110300000000002</v>
      </c>
      <c r="AL98">
        <v>20.236229999999999</v>
      </c>
      <c r="AM98">
        <v>10.214245999999999</v>
      </c>
      <c r="AN98">
        <v>0.64778999999999998</v>
      </c>
      <c r="AO98">
        <v>0</v>
      </c>
      <c r="AP98">
        <v>1.487241</v>
      </c>
      <c r="AQ98">
        <v>28.891484999999999</v>
      </c>
      <c r="AR98">
        <v>49.133519999999997</v>
      </c>
      <c r="AS98">
        <v>30.860717000000001</v>
      </c>
      <c r="AT98">
        <v>10.874081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2794.2203819999995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1.2093750000000002E-3</v>
      </c>
      <c r="K99">
        <f t="shared" si="2"/>
        <v>15.94703061599998</v>
      </c>
      <c r="L99">
        <f t="shared" si="2"/>
        <v>15.166142999999986</v>
      </c>
      <c r="M99">
        <f t="shared" si="2"/>
        <v>2.1028612500000028</v>
      </c>
      <c r="N99">
        <f t="shared" si="2"/>
        <v>2.7428625120000056</v>
      </c>
      <c r="O99">
        <f t="shared" si="2"/>
        <v>1.5506506840000003</v>
      </c>
      <c r="P99">
        <f t="shared" si="2"/>
        <v>2.8999965890000046</v>
      </c>
      <c r="Q99">
        <f t="shared" si="2"/>
        <v>0.2478270600000006</v>
      </c>
      <c r="R99">
        <f t="shared" si="2"/>
        <v>0.98429812799999761</v>
      </c>
      <c r="S99">
        <f t="shared" si="2"/>
        <v>0.61277812800000087</v>
      </c>
      <c r="T99">
        <f t="shared" si="2"/>
        <v>0</v>
      </c>
      <c r="U99">
        <f t="shared" si="2"/>
        <v>8.975070585250009</v>
      </c>
      <c r="V99">
        <f t="shared" si="2"/>
        <v>0.33088500000000015</v>
      </c>
      <c r="W99">
        <f t="shared" si="2"/>
        <v>0.82182912725000046</v>
      </c>
      <c r="X99">
        <f t="shared" si="2"/>
        <v>3.4253127839999951</v>
      </c>
      <c r="Y99">
        <f t="shared" si="2"/>
        <v>0</v>
      </c>
      <c r="Z99">
        <f t="shared" si="2"/>
        <v>0.22382721200000039</v>
      </c>
      <c r="AA99">
        <f t="shared" si="2"/>
        <v>0.34391835225</v>
      </c>
      <c r="AB99">
        <f t="shared" si="2"/>
        <v>0.64169838899999909</v>
      </c>
      <c r="AC99">
        <f t="shared" si="2"/>
        <v>0.44474983974999988</v>
      </c>
      <c r="AD99">
        <f t="shared" si="2"/>
        <v>0.40533655574999999</v>
      </c>
      <c r="AE99">
        <f t="shared" si="2"/>
        <v>0.82749196799999947</v>
      </c>
      <c r="AF99">
        <f t="shared" si="2"/>
        <v>0.34342380000000017</v>
      </c>
      <c r="AG99">
        <f t="shared" si="2"/>
        <v>0.45630086399999925</v>
      </c>
      <c r="AH99">
        <f t="shared" si="2"/>
        <v>1.2848646227499991</v>
      </c>
      <c r="AI99">
        <f t="shared" si="2"/>
        <v>0.1881311</v>
      </c>
      <c r="AJ99">
        <f t="shared" si="2"/>
        <v>0</v>
      </c>
      <c r="AK99">
        <f t="shared" si="2"/>
        <v>1.1786471999999995</v>
      </c>
      <c r="AL99">
        <f t="shared" si="2"/>
        <v>0.69309087749999965</v>
      </c>
      <c r="AM99">
        <f t="shared" si="2"/>
        <v>0.14185807875000001</v>
      </c>
      <c r="AN99">
        <f t="shared" si="2"/>
        <v>1.5546960000000009E-2</v>
      </c>
      <c r="AO99">
        <f t="shared" si="2"/>
        <v>7.0268440999999945E-2</v>
      </c>
      <c r="AP99">
        <f t="shared" si="2"/>
        <v>5.8807990500000053E-2</v>
      </c>
      <c r="AQ99">
        <f t="shared" si="2"/>
        <v>0.46933425000000067</v>
      </c>
      <c r="AR99">
        <f t="shared" si="2"/>
        <v>1.1717276400000001</v>
      </c>
      <c r="AS99">
        <f t="shared" si="2"/>
        <v>0.74373390900000036</v>
      </c>
      <c r="AT99">
        <f t="shared" si="2"/>
        <v>0.25979358774999978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65.771306476499973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114.09</v>
      </c>
      <c r="J3">
        <v>132.80000000000001</v>
      </c>
      <c r="K3">
        <v>91.39</v>
      </c>
      <c r="L3">
        <v>6.23</v>
      </c>
      <c r="M3">
        <v>7.69</v>
      </c>
      <c r="N3" s="135">
        <v>0</v>
      </c>
      <c r="O3" s="135">
        <v>0</v>
      </c>
      <c r="P3" s="135">
        <v>0</v>
      </c>
      <c r="Q3">
        <v>7.08</v>
      </c>
      <c r="R3">
        <v>0</v>
      </c>
      <c r="S3">
        <v>6.98</v>
      </c>
      <c r="T3">
        <v>54.19</v>
      </c>
      <c r="U3">
        <v>18.059999999999999</v>
      </c>
      <c r="V3">
        <v>18.059999999999999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114.09</v>
      </c>
      <c r="J4">
        <v>132.80000000000001</v>
      </c>
      <c r="K4">
        <v>91.39</v>
      </c>
      <c r="L4">
        <v>6.23</v>
      </c>
      <c r="M4">
        <v>7.25</v>
      </c>
      <c r="N4" s="135">
        <v>0</v>
      </c>
      <c r="O4" s="135">
        <v>0</v>
      </c>
      <c r="P4" s="135">
        <v>0</v>
      </c>
      <c r="Q4">
        <v>7.08</v>
      </c>
      <c r="R4">
        <v>0</v>
      </c>
      <c r="S4">
        <v>6.98</v>
      </c>
      <c r="T4">
        <v>54.25</v>
      </c>
      <c r="U4">
        <v>18.079999999999998</v>
      </c>
      <c r="V4">
        <v>18.079999999999998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114.09</v>
      </c>
      <c r="J5">
        <v>132.80000000000001</v>
      </c>
      <c r="K5">
        <v>91.39</v>
      </c>
      <c r="L5">
        <v>6.23</v>
      </c>
      <c r="M5">
        <v>4.01</v>
      </c>
      <c r="N5" s="135">
        <v>0</v>
      </c>
      <c r="O5" s="135">
        <v>0</v>
      </c>
      <c r="P5" s="135">
        <v>0</v>
      </c>
      <c r="Q5">
        <v>7.08</v>
      </c>
      <c r="R5">
        <v>0</v>
      </c>
      <c r="S5">
        <v>6.98</v>
      </c>
      <c r="T5">
        <v>60.76</v>
      </c>
      <c r="U5">
        <v>20.25</v>
      </c>
      <c r="V5">
        <v>20.25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114.09</v>
      </c>
      <c r="J6">
        <v>132.80000000000001</v>
      </c>
      <c r="K6">
        <v>91.39</v>
      </c>
      <c r="L6">
        <v>6.23</v>
      </c>
      <c r="M6">
        <v>3.63</v>
      </c>
      <c r="N6" s="135">
        <v>0</v>
      </c>
      <c r="O6" s="135">
        <v>0</v>
      </c>
      <c r="P6" s="135">
        <v>0</v>
      </c>
      <c r="Q6">
        <v>7.08</v>
      </c>
      <c r="R6">
        <v>0</v>
      </c>
      <c r="S6">
        <v>6.98</v>
      </c>
      <c r="T6">
        <v>61.76</v>
      </c>
      <c r="U6">
        <v>20.59</v>
      </c>
      <c r="V6">
        <v>20.58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114.09</v>
      </c>
      <c r="J7">
        <v>132.80000000000001</v>
      </c>
      <c r="K7">
        <v>91.39</v>
      </c>
      <c r="L7">
        <v>6.14</v>
      </c>
      <c r="M7">
        <v>3.31</v>
      </c>
      <c r="N7" s="135">
        <v>0</v>
      </c>
      <c r="O7" s="135">
        <v>0</v>
      </c>
      <c r="P7" s="135">
        <v>0</v>
      </c>
      <c r="Q7">
        <v>7.08</v>
      </c>
      <c r="R7">
        <v>0</v>
      </c>
      <c r="S7">
        <v>6.84</v>
      </c>
      <c r="T7">
        <v>62.78</v>
      </c>
      <c r="U7">
        <v>20.93</v>
      </c>
      <c r="V7">
        <v>20.92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114.09</v>
      </c>
      <c r="J8">
        <v>132.80000000000001</v>
      </c>
      <c r="K8">
        <v>91.39</v>
      </c>
      <c r="L8">
        <v>6.14</v>
      </c>
      <c r="M8">
        <v>3.02</v>
      </c>
      <c r="N8" s="135">
        <v>0</v>
      </c>
      <c r="O8" s="135">
        <v>0</v>
      </c>
      <c r="P8" s="135">
        <v>0</v>
      </c>
      <c r="Q8">
        <v>7.08</v>
      </c>
      <c r="R8">
        <v>0</v>
      </c>
      <c r="S8">
        <v>6.84</v>
      </c>
      <c r="T8">
        <v>63.37</v>
      </c>
      <c r="U8">
        <v>21.12</v>
      </c>
      <c r="V8">
        <v>21.12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114.09</v>
      </c>
      <c r="J9">
        <v>132.80000000000001</v>
      </c>
      <c r="K9">
        <v>91.39</v>
      </c>
      <c r="L9">
        <v>6.14</v>
      </c>
      <c r="M9">
        <v>2.89</v>
      </c>
      <c r="N9" s="135">
        <v>0</v>
      </c>
      <c r="O9" s="135">
        <v>0</v>
      </c>
      <c r="P9" s="135">
        <v>0</v>
      </c>
      <c r="Q9">
        <v>7.08</v>
      </c>
      <c r="R9">
        <v>0</v>
      </c>
      <c r="S9">
        <v>6.84</v>
      </c>
      <c r="T9">
        <v>63.81</v>
      </c>
      <c r="U9">
        <v>21.27</v>
      </c>
      <c r="V9">
        <v>21.27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114.09</v>
      </c>
      <c r="J10">
        <v>132.80000000000001</v>
      </c>
      <c r="K10">
        <v>91.39</v>
      </c>
      <c r="L10">
        <v>6.14</v>
      </c>
      <c r="M10">
        <v>2.68</v>
      </c>
      <c r="N10" s="135">
        <v>0</v>
      </c>
      <c r="O10" s="135">
        <v>0</v>
      </c>
      <c r="P10" s="135">
        <v>0</v>
      </c>
      <c r="Q10">
        <v>7.08</v>
      </c>
      <c r="R10">
        <v>0</v>
      </c>
      <c r="S10">
        <v>6.84</v>
      </c>
      <c r="T10">
        <v>63.51</v>
      </c>
      <c r="U10">
        <v>21.17</v>
      </c>
      <c r="V10">
        <v>21.16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114.09</v>
      </c>
      <c r="J11">
        <v>132.80000000000001</v>
      </c>
      <c r="K11">
        <v>91.39</v>
      </c>
      <c r="L11">
        <v>5.83</v>
      </c>
      <c r="M11">
        <v>2.56</v>
      </c>
      <c r="N11" s="135">
        <v>0</v>
      </c>
      <c r="O11" s="135">
        <v>0</v>
      </c>
      <c r="P11" s="135">
        <v>0</v>
      </c>
      <c r="Q11">
        <v>6.93</v>
      </c>
      <c r="R11">
        <v>0</v>
      </c>
      <c r="S11">
        <v>6.7</v>
      </c>
      <c r="T11">
        <v>63.5</v>
      </c>
      <c r="U11">
        <v>21.17</v>
      </c>
      <c r="V11">
        <v>21.16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114.09</v>
      </c>
      <c r="J12">
        <v>132.80000000000001</v>
      </c>
      <c r="K12">
        <v>91.39</v>
      </c>
      <c r="L12">
        <v>5.83</v>
      </c>
      <c r="M12">
        <v>2.4</v>
      </c>
      <c r="N12" s="135">
        <v>0</v>
      </c>
      <c r="O12" s="135">
        <v>0</v>
      </c>
      <c r="P12" s="135">
        <v>0</v>
      </c>
      <c r="Q12">
        <v>6.93</v>
      </c>
      <c r="R12">
        <v>0</v>
      </c>
      <c r="S12">
        <v>6.7</v>
      </c>
      <c r="T12">
        <v>65.03</v>
      </c>
      <c r="U12">
        <v>21.68</v>
      </c>
      <c r="V12">
        <v>21.67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114.09</v>
      </c>
      <c r="J13">
        <v>132.80000000000001</v>
      </c>
      <c r="K13">
        <v>91.39</v>
      </c>
      <c r="L13">
        <v>5.83</v>
      </c>
      <c r="M13">
        <v>2.2200000000000002</v>
      </c>
      <c r="N13" s="135">
        <v>0</v>
      </c>
      <c r="O13" s="135">
        <v>0</v>
      </c>
      <c r="P13" s="135">
        <v>0</v>
      </c>
      <c r="Q13">
        <v>6.93</v>
      </c>
      <c r="R13">
        <v>0</v>
      </c>
      <c r="S13">
        <v>6.7</v>
      </c>
      <c r="T13">
        <v>65.02</v>
      </c>
      <c r="U13">
        <v>21.67</v>
      </c>
      <c r="V13">
        <v>21.67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114.09</v>
      </c>
      <c r="J14">
        <v>132.80000000000001</v>
      </c>
      <c r="K14">
        <v>91.39</v>
      </c>
      <c r="L14">
        <v>5.83</v>
      </c>
      <c r="M14">
        <v>2.11</v>
      </c>
      <c r="N14" s="135">
        <v>0</v>
      </c>
      <c r="O14" s="135">
        <v>0</v>
      </c>
      <c r="P14" s="135">
        <v>0</v>
      </c>
      <c r="Q14">
        <v>6.93</v>
      </c>
      <c r="R14">
        <v>0</v>
      </c>
      <c r="S14">
        <v>6.7</v>
      </c>
      <c r="T14">
        <v>67.28</v>
      </c>
      <c r="U14">
        <v>22.43</v>
      </c>
      <c r="V14">
        <v>22.41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114.09</v>
      </c>
      <c r="J15">
        <v>132.80000000000001</v>
      </c>
      <c r="K15">
        <v>91.39</v>
      </c>
      <c r="L15">
        <v>5.83</v>
      </c>
      <c r="M15">
        <v>2</v>
      </c>
      <c r="N15" s="135">
        <v>0</v>
      </c>
      <c r="O15" s="135">
        <v>0</v>
      </c>
      <c r="P15" s="135">
        <v>0</v>
      </c>
      <c r="Q15">
        <v>6.93</v>
      </c>
      <c r="R15">
        <v>0</v>
      </c>
      <c r="S15">
        <v>6.56</v>
      </c>
      <c r="T15">
        <v>68.27</v>
      </c>
      <c r="U15">
        <v>22.76</v>
      </c>
      <c r="V15">
        <v>22.75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114.09</v>
      </c>
      <c r="J16">
        <v>132.80000000000001</v>
      </c>
      <c r="K16">
        <v>91.39</v>
      </c>
      <c r="L16">
        <v>5.83</v>
      </c>
      <c r="M16">
        <v>1.75</v>
      </c>
      <c r="N16" s="135">
        <v>0</v>
      </c>
      <c r="O16" s="135">
        <v>0</v>
      </c>
      <c r="P16" s="135">
        <v>0</v>
      </c>
      <c r="Q16">
        <v>6.93</v>
      </c>
      <c r="R16">
        <v>0</v>
      </c>
      <c r="S16">
        <v>6.56</v>
      </c>
      <c r="T16">
        <v>69.27</v>
      </c>
      <c r="U16">
        <v>23.09</v>
      </c>
      <c r="V16">
        <v>23.09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114.09</v>
      </c>
      <c r="J17">
        <v>132.80000000000001</v>
      </c>
      <c r="K17">
        <v>91.39</v>
      </c>
      <c r="L17">
        <v>5.83</v>
      </c>
      <c r="M17">
        <v>1.43</v>
      </c>
      <c r="N17" s="135">
        <v>0</v>
      </c>
      <c r="O17" s="135">
        <v>0</v>
      </c>
      <c r="P17" s="135">
        <v>0</v>
      </c>
      <c r="Q17">
        <v>6.93</v>
      </c>
      <c r="R17">
        <v>0</v>
      </c>
      <c r="S17">
        <v>6.56</v>
      </c>
      <c r="T17">
        <v>59.49</v>
      </c>
      <c r="U17">
        <v>19.829999999999998</v>
      </c>
      <c r="V17">
        <v>19.829999999999998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114.09</v>
      </c>
      <c r="J18">
        <v>132.80000000000001</v>
      </c>
      <c r="K18">
        <v>91.39</v>
      </c>
      <c r="L18">
        <v>5.83</v>
      </c>
      <c r="M18">
        <v>1.1399999999999999</v>
      </c>
      <c r="N18" s="135">
        <v>0</v>
      </c>
      <c r="O18" s="135">
        <v>0</v>
      </c>
      <c r="P18" s="135">
        <v>0</v>
      </c>
      <c r="Q18">
        <v>6.93</v>
      </c>
      <c r="R18">
        <v>0</v>
      </c>
      <c r="S18">
        <v>6.56</v>
      </c>
      <c r="T18">
        <v>61.81</v>
      </c>
      <c r="U18">
        <v>20.6</v>
      </c>
      <c r="V18">
        <v>20.6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114.09</v>
      </c>
      <c r="J19">
        <v>132.80000000000001</v>
      </c>
      <c r="K19">
        <v>91.39</v>
      </c>
      <c r="L19">
        <v>5.83</v>
      </c>
      <c r="M19">
        <v>0.91</v>
      </c>
      <c r="N19" s="135">
        <v>0</v>
      </c>
      <c r="O19" s="135">
        <v>0</v>
      </c>
      <c r="P19" s="135">
        <v>0</v>
      </c>
      <c r="Q19">
        <v>6.93</v>
      </c>
      <c r="R19">
        <v>0</v>
      </c>
      <c r="S19">
        <v>6.42</v>
      </c>
      <c r="T19">
        <v>62.79</v>
      </c>
      <c r="U19">
        <v>20.93</v>
      </c>
      <c r="V19">
        <v>20.92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114.09</v>
      </c>
      <c r="J20">
        <v>132.80000000000001</v>
      </c>
      <c r="K20">
        <v>91.39</v>
      </c>
      <c r="L20">
        <v>5.83</v>
      </c>
      <c r="M20">
        <v>0.87</v>
      </c>
      <c r="N20" s="135">
        <v>0</v>
      </c>
      <c r="O20" s="135">
        <v>0</v>
      </c>
      <c r="P20" s="135">
        <v>0</v>
      </c>
      <c r="Q20">
        <v>6.93</v>
      </c>
      <c r="R20">
        <v>0</v>
      </c>
      <c r="S20">
        <v>6.42</v>
      </c>
      <c r="T20">
        <v>62.16</v>
      </c>
      <c r="U20">
        <v>20.72</v>
      </c>
      <c r="V20">
        <v>20.72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114.09</v>
      </c>
      <c r="J21">
        <v>132.80000000000001</v>
      </c>
      <c r="K21">
        <v>91.39</v>
      </c>
      <c r="L21">
        <v>5.83</v>
      </c>
      <c r="M21">
        <v>0.83</v>
      </c>
      <c r="N21" s="135">
        <v>0</v>
      </c>
      <c r="O21" s="135">
        <v>0</v>
      </c>
      <c r="P21" s="135">
        <v>0</v>
      </c>
      <c r="Q21">
        <v>6.93</v>
      </c>
      <c r="R21">
        <v>0</v>
      </c>
      <c r="S21">
        <v>6.42</v>
      </c>
      <c r="T21">
        <v>61.93</v>
      </c>
      <c r="U21">
        <v>20.64</v>
      </c>
      <c r="V21">
        <v>20.65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114.09</v>
      </c>
      <c r="J22">
        <v>132.80000000000001</v>
      </c>
      <c r="K22">
        <v>91.39</v>
      </c>
      <c r="L22">
        <v>5.83</v>
      </c>
      <c r="M22">
        <v>0.94</v>
      </c>
      <c r="N22" s="135">
        <v>0</v>
      </c>
      <c r="O22" s="135">
        <v>0</v>
      </c>
      <c r="P22" s="135">
        <v>0</v>
      </c>
      <c r="Q22">
        <v>6.93</v>
      </c>
      <c r="R22">
        <v>0</v>
      </c>
      <c r="S22">
        <v>6.42</v>
      </c>
      <c r="T22">
        <v>62.19</v>
      </c>
      <c r="U22">
        <v>20.73</v>
      </c>
      <c r="V22">
        <v>20.73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114.09</v>
      </c>
      <c r="J23">
        <v>132.80000000000001</v>
      </c>
      <c r="K23">
        <v>91.39</v>
      </c>
      <c r="L23">
        <v>5.76</v>
      </c>
      <c r="M23">
        <v>0.81</v>
      </c>
      <c r="N23" s="135">
        <v>0</v>
      </c>
      <c r="O23" s="135">
        <v>0</v>
      </c>
      <c r="P23" s="135">
        <v>0</v>
      </c>
      <c r="Q23">
        <v>6.93</v>
      </c>
      <c r="R23">
        <v>0</v>
      </c>
      <c r="S23">
        <v>6.28</v>
      </c>
      <c r="T23">
        <v>60.91</v>
      </c>
      <c r="U23">
        <v>20.3</v>
      </c>
      <c r="V23">
        <v>20.3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114.09</v>
      </c>
      <c r="J24">
        <v>132.80000000000001</v>
      </c>
      <c r="K24">
        <v>91.39</v>
      </c>
      <c r="L24">
        <v>5.76</v>
      </c>
      <c r="M24">
        <v>0.93</v>
      </c>
      <c r="N24" s="135">
        <v>0</v>
      </c>
      <c r="O24" s="135">
        <v>0</v>
      </c>
      <c r="P24" s="135">
        <v>0</v>
      </c>
      <c r="Q24">
        <v>6.93</v>
      </c>
      <c r="R24">
        <v>0</v>
      </c>
      <c r="S24">
        <v>6.28</v>
      </c>
      <c r="T24">
        <v>58.5</v>
      </c>
      <c r="U24">
        <v>19.5</v>
      </c>
      <c r="V24">
        <v>19.5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132.80000000000001</v>
      </c>
      <c r="K25">
        <v>91.39</v>
      </c>
      <c r="L25">
        <v>5.76</v>
      </c>
      <c r="M25">
        <v>0.94</v>
      </c>
      <c r="N25" s="135">
        <v>0</v>
      </c>
      <c r="O25" s="135">
        <v>0</v>
      </c>
      <c r="P25" s="135">
        <v>0</v>
      </c>
      <c r="Q25">
        <v>6.93</v>
      </c>
      <c r="R25">
        <v>0</v>
      </c>
      <c r="S25">
        <v>6.28</v>
      </c>
      <c r="T25">
        <v>60.29</v>
      </c>
      <c r="U25">
        <v>20.100000000000001</v>
      </c>
      <c r="V25">
        <v>20.079999999999998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132.80000000000001</v>
      </c>
      <c r="K26">
        <v>91.39</v>
      </c>
      <c r="L26">
        <v>5.76</v>
      </c>
      <c r="M26">
        <v>0.84</v>
      </c>
      <c r="N26" s="135">
        <v>0</v>
      </c>
      <c r="O26" s="135">
        <v>0</v>
      </c>
      <c r="P26" s="135">
        <v>0</v>
      </c>
      <c r="Q26">
        <v>6.93</v>
      </c>
      <c r="R26">
        <v>1.21</v>
      </c>
      <c r="S26">
        <v>6.28</v>
      </c>
      <c r="T26">
        <v>60.38</v>
      </c>
      <c r="U26">
        <v>20.13</v>
      </c>
      <c r="V26">
        <v>20.12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13.29</v>
      </c>
      <c r="E27" s="75"/>
      <c r="F27" s="78">
        <v>0</v>
      </c>
      <c r="G27" s="78">
        <v>0</v>
      </c>
      <c r="H27" s="78">
        <v>0</v>
      </c>
      <c r="I27">
        <v>116.47</v>
      </c>
      <c r="J27">
        <v>132.80000000000001</v>
      </c>
      <c r="K27">
        <v>91.39</v>
      </c>
      <c r="L27">
        <v>5.6</v>
      </c>
      <c r="M27">
        <v>0.96</v>
      </c>
      <c r="N27" s="135">
        <v>6.61</v>
      </c>
      <c r="O27" s="135">
        <v>0</v>
      </c>
      <c r="P27" s="135">
        <v>6.68</v>
      </c>
      <c r="Q27">
        <v>6.54</v>
      </c>
      <c r="R27">
        <v>4.79</v>
      </c>
      <c r="S27">
        <v>6.14</v>
      </c>
      <c r="T27">
        <v>58.05</v>
      </c>
      <c r="U27">
        <v>19.350000000000001</v>
      </c>
      <c r="V27">
        <v>19.350000000000001</v>
      </c>
      <c r="W27">
        <v>0.06</v>
      </c>
      <c r="X27">
        <v>0.01</v>
      </c>
      <c r="Y27">
        <v>0.06</v>
      </c>
      <c r="Z27">
        <v>0</v>
      </c>
      <c r="AA27">
        <v>0.42</v>
      </c>
      <c r="AB27">
        <v>0.21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26.47</v>
      </c>
      <c r="E28" s="75"/>
      <c r="F28" s="78">
        <v>0</v>
      </c>
      <c r="G28" s="78">
        <v>0</v>
      </c>
      <c r="H28" s="78">
        <v>0</v>
      </c>
      <c r="I28">
        <v>116.47</v>
      </c>
      <c r="J28">
        <v>132.80000000000001</v>
      </c>
      <c r="K28">
        <v>91.39</v>
      </c>
      <c r="L28">
        <v>5.6</v>
      </c>
      <c r="M28">
        <v>0.83</v>
      </c>
      <c r="N28" s="135">
        <v>13.34</v>
      </c>
      <c r="O28" s="135">
        <v>0</v>
      </c>
      <c r="P28" s="135">
        <v>13.13</v>
      </c>
      <c r="Q28">
        <v>6.54</v>
      </c>
      <c r="R28">
        <v>9.15</v>
      </c>
      <c r="S28">
        <v>6.14</v>
      </c>
      <c r="T28">
        <v>60.81</v>
      </c>
      <c r="U28">
        <v>20.27</v>
      </c>
      <c r="V28">
        <v>20.27</v>
      </c>
      <c r="W28">
        <v>2.63</v>
      </c>
      <c r="X28">
        <v>0.52</v>
      </c>
      <c r="Y28">
        <v>0.99</v>
      </c>
      <c r="Z28">
        <v>0</v>
      </c>
      <c r="AA28">
        <v>1.35</v>
      </c>
      <c r="AB28">
        <v>0.67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46.41</v>
      </c>
      <c r="E29" s="75"/>
      <c r="F29" s="78">
        <v>0</v>
      </c>
      <c r="G29" s="78">
        <v>0</v>
      </c>
      <c r="H29" s="78">
        <v>0</v>
      </c>
      <c r="I29">
        <v>116.47</v>
      </c>
      <c r="J29">
        <v>132.80000000000001</v>
      </c>
      <c r="K29">
        <v>91.39</v>
      </c>
      <c r="L29">
        <v>5.6</v>
      </c>
      <c r="M29">
        <v>0.84</v>
      </c>
      <c r="N29" s="135">
        <v>20.9</v>
      </c>
      <c r="O29" s="135">
        <v>4.6100000000000003</v>
      </c>
      <c r="P29" s="135">
        <v>20.9</v>
      </c>
      <c r="Q29">
        <v>6.54</v>
      </c>
      <c r="R29">
        <v>14.85</v>
      </c>
      <c r="S29">
        <v>6.14</v>
      </c>
      <c r="T29">
        <v>63.1</v>
      </c>
      <c r="U29">
        <v>21.03</v>
      </c>
      <c r="V29">
        <v>21.04</v>
      </c>
      <c r="W29">
        <v>8.3699999999999992</v>
      </c>
      <c r="X29">
        <v>1.67</v>
      </c>
      <c r="Y29">
        <v>2.56</v>
      </c>
      <c r="Z29">
        <v>0</v>
      </c>
      <c r="AA29">
        <v>2.71</v>
      </c>
      <c r="AB29">
        <v>1.36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65</v>
      </c>
      <c r="E30" s="75"/>
      <c r="F30" s="78">
        <v>0.06</v>
      </c>
      <c r="G30" s="78">
        <v>0.06</v>
      </c>
      <c r="H30" s="78">
        <v>7.0000000000000007E-2</v>
      </c>
      <c r="I30">
        <v>116.47</v>
      </c>
      <c r="J30">
        <v>132.80000000000001</v>
      </c>
      <c r="K30">
        <v>91.39</v>
      </c>
      <c r="L30">
        <v>5.6</v>
      </c>
      <c r="M30">
        <v>0.98</v>
      </c>
      <c r="N30" s="135">
        <v>27.51</v>
      </c>
      <c r="O30" s="135">
        <v>9.98</v>
      </c>
      <c r="P30" s="135">
        <v>27.51</v>
      </c>
      <c r="Q30">
        <v>6.54</v>
      </c>
      <c r="R30">
        <v>21.18</v>
      </c>
      <c r="S30">
        <v>6.14</v>
      </c>
      <c r="T30">
        <v>61.06</v>
      </c>
      <c r="U30">
        <v>20.350000000000001</v>
      </c>
      <c r="V30">
        <v>20.36</v>
      </c>
      <c r="W30">
        <v>16.03</v>
      </c>
      <c r="X30">
        <v>3.21</v>
      </c>
      <c r="Y30">
        <v>3.97</v>
      </c>
      <c r="Z30">
        <v>0</v>
      </c>
      <c r="AA30">
        <v>4.8499999999999996</v>
      </c>
      <c r="AB30">
        <v>2.4300000000000002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74.8</v>
      </c>
      <c r="E31" s="75"/>
      <c r="F31" s="78">
        <v>0.08</v>
      </c>
      <c r="G31" s="78">
        <v>0.08</v>
      </c>
      <c r="H31" s="78">
        <v>0.08</v>
      </c>
      <c r="I31">
        <v>116.47</v>
      </c>
      <c r="J31">
        <v>132.80000000000001</v>
      </c>
      <c r="K31">
        <v>91.39</v>
      </c>
      <c r="L31">
        <v>5.0599999999999996</v>
      </c>
      <c r="M31">
        <v>0.85</v>
      </c>
      <c r="N31" s="135">
        <v>29.62</v>
      </c>
      <c r="O31" s="135">
        <v>15.56</v>
      </c>
      <c r="P31" s="135">
        <v>29.62</v>
      </c>
      <c r="Q31">
        <v>6.54</v>
      </c>
      <c r="R31">
        <v>28.01</v>
      </c>
      <c r="S31">
        <v>6.05</v>
      </c>
      <c r="T31">
        <v>55.26</v>
      </c>
      <c r="U31">
        <v>18.420000000000002</v>
      </c>
      <c r="V31">
        <v>18.420000000000002</v>
      </c>
      <c r="W31">
        <v>26</v>
      </c>
      <c r="X31">
        <v>5.2</v>
      </c>
      <c r="Y31">
        <v>6.69</v>
      </c>
      <c r="Z31">
        <v>2.87</v>
      </c>
      <c r="AA31">
        <v>12</v>
      </c>
      <c r="AB31">
        <v>6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116.47</v>
      </c>
      <c r="J32">
        <v>132.80000000000001</v>
      </c>
      <c r="K32">
        <v>91.39</v>
      </c>
      <c r="L32">
        <v>5.0599999999999996</v>
      </c>
      <c r="M32">
        <v>0.97</v>
      </c>
      <c r="N32" s="135">
        <v>28.77</v>
      </c>
      <c r="O32" s="135">
        <v>22.41</v>
      </c>
      <c r="P32" s="135">
        <v>28.77</v>
      </c>
      <c r="Q32">
        <v>6.54</v>
      </c>
      <c r="R32">
        <v>35.58</v>
      </c>
      <c r="S32">
        <v>6.05</v>
      </c>
      <c r="T32">
        <v>53.17</v>
      </c>
      <c r="U32">
        <v>17.72</v>
      </c>
      <c r="V32">
        <v>17.73</v>
      </c>
      <c r="W32">
        <v>39.479999999999997</v>
      </c>
      <c r="X32">
        <v>7.9</v>
      </c>
      <c r="Y32">
        <v>10.16</v>
      </c>
      <c r="Z32">
        <v>6.31</v>
      </c>
      <c r="AA32">
        <v>16</v>
      </c>
      <c r="AB32">
        <v>8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116.47</v>
      </c>
      <c r="J33">
        <v>132.80000000000001</v>
      </c>
      <c r="K33">
        <v>91.39</v>
      </c>
      <c r="L33">
        <v>5.0599999999999996</v>
      </c>
      <c r="M33">
        <v>0.87</v>
      </c>
      <c r="N33" s="135">
        <v>26.65</v>
      </c>
      <c r="O33" s="135">
        <v>26.65</v>
      </c>
      <c r="P33" s="135">
        <v>26.65</v>
      </c>
      <c r="Q33">
        <v>6.54</v>
      </c>
      <c r="R33">
        <v>43.5</v>
      </c>
      <c r="S33">
        <v>6.05</v>
      </c>
      <c r="T33">
        <v>48.59</v>
      </c>
      <c r="U33">
        <v>16.2</v>
      </c>
      <c r="V33">
        <v>16.18</v>
      </c>
      <c r="W33">
        <v>55.29</v>
      </c>
      <c r="X33">
        <v>11.06</v>
      </c>
      <c r="Y33">
        <v>13.94</v>
      </c>
      <c r="Z33">
        <v>10.18</v>
      </c>
      <c r="AA33">
        <v>20.66</v>
      </c>
      <c r="AB33">
        <v>10.34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116.47</v>
      </c>
      <c r="J34">
        <v>132.80000000000001</v>
      </c>
      <c r="K34">
        <v>91.39</v>
      </c>
      <c r="L34">
        <v>5.0599999999999996</v>
      </c>
      <c r="M34">
        <v>0.87</v>
      </c>
      <c r="N34" s="135">
        <v>26.65</v>
      </c>
      <c r="O34" s="135">
        <v>26.65</v>
      </c>
      <c r="P34" s="135">
        <v>26.65</v>
      </c>
      <c r="Q34">
        <v>6.54</v>
      </c>
      <c r="R34">
        <v>51.69</v>
      </c>
      <c r="S34">
        <v>6.05</v>
      </c>
      <c r="T34">
        <v>48.53</v>
      </c>
      <c r="U34">
        <v>16.18</v>
      </c>
      <c r="V34">
        <v>16.170000000000002</v>
      </c>
      <c r="W34">
        <v>73.09</v>
      </c>
      <c r="X34">
        <v>14.62</v>
      </c>
      <c r="Y34">
        <v>18.170000000000002</v>
      </c>
      <c r="Z34">
        <v>13.5</v>
      </c>
      <c r="AA34">
        <v>25.33</v>
      </c>
      <c r="AB34">
        <v>12.67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116.47</v>
      </c>
      <c r="J35">
        <v>132.80000000000001</v>
      </c>
      <c r="K35">
        <v>91.39</v>
      </c>
      <c r="L35">
        <v>5.0599999999999996</v>
      </c>
      <c r="M35">
        <v>0.82</v>
      </c>
      <c r="N35" s="135">
        <v>26.82</v>
      </c>
      <c r="O35" s="135">
        <v>26.81</v>
      </c>
      <c r="P35" s="135">
        <v>26.82</v>
      </c>
      <c r="Q35">
        <v>6.54</v>
      </c>
      <c r="R35">
        <v>60.14</v>
      </c>
      <c r="S35">
        <v>6.05</v>
      </c>
      <c r="T35">
        <v>44.79</v>
      </c>
      <c r="U35">
        <v>14.93</v>
      </c>
      <c r="V35">
        <v>14.93</v>
      </c>
      <c r="W35">
        <v>91.83</v>
      </c>
      <c r="X35">
        <v>18.36</v>
      </c>
      <c r="Y35">
        <v>23.65</v>
      </c>
      <c r="Z35">
        <v>17.38</v>
      </c>
      <c r="AA35">
        <v>32</v>
      </c>
      <c r="AB35">
        <v>16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116.47</v>
      </c>
      <c r="J36">
        <v>132.80000000000001</v>
      </c>
      <c r="K36">
        <v>91.39</v>
      </c>
      <c r="L36">
        <v>5.0599999999999996</v>
      </c>
      <c r="M36">
        <v>0.92</v>
      </c>
      <c r="N36" s="135">
        <v>26.82</v>
      </c>
      <c r="O36" s="135">
        <v>26.81</v>
      </c>
      <c r="P36" s="135">
        <v>26.82</v>
      </c>
      <c r="Q36">
        <v>6.54</v>
      </c>
      <c r="R36">
        <v>68.59</v>
      </c>
      <c r="S36">
        <v>6.05</v>
      </c>
      <c r="T36">
        <v>40.58</v>
      </c>
      <c r="U36">
        <v>13.53</v>
      </c>
      <c r="V36">
        <v>13.51</v>
      </c>
      <c r="W36">
        <v>110.73</v>
      </c>
      <c r="X36">
        <v>22.14</v>
      </c>
      <c r="Y36">
        <v>27.85</v>
      </c>
      <c r="Z36">
        <v>20.77</v>
      </c>
      <c r="AA36">
        <v>38.659999999999997</v>
      </c>
      <c r="AB36">
        <v>19.34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116.47</v>
      </c>
      <c r="J37">
        <v>132.80000000000001</v>
      </c>
      <c r="K37">
        <v>91.39</v>
      </c>
      <c r="L37">
        <v>5.0599999999999996</v>
      </c>
      <c r="M37">
        <v>0.99</v>
      </c>
      <c r="N37" s="135">
        <v>26.82</v>
      </c>
      <c r="O37" s="135">
        <v>26.81</v>
      </c>
      <c r="P37" s="135">
        <v>26.82</v>
      </c>
      <c r="Q37">
        <v>5.39</v>
      </c>
      <c r="R37">
        <v>76.66</v>
      </c>
      <c r="S37">
        <v>6.05</v>
      </c>
      <c r="T37">
        <v>36.979999999999997</v>
      </c>
      <c r="U37">
        <v>12.33</v>
      </c>
      <c r="V37">
        <v>12.32</v>
      </c>
      <c r="W37">
        <v>129.44</v>
      </c>
      <c r="X37">
        <v>25.89</v>
      </c>
      <c r="Y37">
        <v>32.700000000000003</v>
      </c>
      <c r="Z37">
        <v>23.86</v>
      </c>
      <c r="AA37">
        <v>46.66</v>
      </c>
      <c r="AB37">
        <v>23.34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116.47</v>
      </c>
      <c r="J38">
        <v>132.80000000000001</v>
      </c>
      <c r="K38">
        <v>91.39</v>
      </c>
      <c r="L38">
        <v>5.0599999999999996</v>
      </c>
      <c r="M38">
        <v>0.98</v>
      </c>
      <c r="N38" s="135">
        <v>26.82</v>
      </c>
      <c r="O38" s="135">
        <v>26.81</v>
      </c>
      <c r="P38" s="135">
        <v>26.82</v>
      </c>
      <c r="Q38">
        <v>5.39</v>
      </c>
      <c r="R38">
        <v>84.04</v>
      </c>
      <c r="S38">
        <v>6.05</v>
      </c>
      <c r="T38">
        <v>34.909999999999997</v>
      </c>
      <c r="U38">
        <v>11.64</v>
      </c>
      <c r="V38">
        <v>11.63</v>
      </c>
      <c r="W38">
        <v>147.5</v>
      </c>
      <c r="X38">
        <v>29.5</v>
      </c>
      <c r="Y38">
        <v>44.03</v>
      </c>
      <c r="Z38">
        <v>26.51</v>
      </c>
      <c r="AA38">
        <v>53.33</v>
      </c>
      <c r="AB38">
        <v>26.67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116.47</v>
      </c>
      <c r="J39">
        <v>132.80000000000001</v>
      </c>
      <c r="K39">
        <v>91.39</v>
      </c>
      <c r="L39">
        <v>5.0599999999999996</v>
      </c>
      <c r="M39">
        <v>0.75</v>
      </c>
      <c r="N39" s="135">
        <v>26.82</v>
      </c>
      <c r="O39" s="135">
        <v>26.81</v>
      </c>
      <c r="P39" s="135">
        <v>26.82</v>
      </c>
      <c r="Q39">
        <v>5.39</v>
      </c>
      <c r="R39">
        <v>91.19</v>
      </c>
      <c r="S39">
        <v>0</v>
      </c>
      <c r="T39">
        <v>27.59</v>
      </c>
      <c r="U39">
        <v>9.1999999999999993</v>
      </c>
      <c r="V39">
        <v>9.18</v>
      </c>
      <c r="W39">
        <v>164.56</v>
      </c>
      <c r="X39">
        <v>32.909999999999997</v>
      </c>
      <c r="Y39">
        <v>49</v>
      </c>
      <c r="Z39">
        <v>29.76</v>
      </c>
      <c r="AA39">
        <v>59.99</v>
      </c>
      <c r="AB39">
        <v>30.01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116.47</v>
      </c>
      <c r="J40">
        <v>132.80000000000001</v>
      </c>
      <c r="K40">
        <v>91.39</v>
      </c>
      <c r="L40">
        <v>5.0599999999999996</v>
      </c>
      <c r="M40">
        <v>0.74</v>
      </c>
      <c r="N40" s="135">
        <v>26.82</v>
      </c>
      <c r="O40" s="135">
        <v>26.81</v>
      </c>
      <c r="P40" s="135">
        <v>26.82</v>
      </c>
      <c r="Q40">
        <v>5.39</v>
      </c>
      <c r="R40">
        <v>97.96</v>
      </c>
      <c r="S40">
        <v>0</v>
      </c>
      <c r="T40">
        <v>27.1</v>
      </c>
      <c r="U40">
        <v>9.0299999999999994</v>
      </c>
      <c r="V40">
        <v>9.0299999999999994</v>
      </c>
      <c r="W40">
        <v>181.07</v>
      </c>
      <c r="X40">
        <v>36.21</v>
      </c>
      <c r="Y40">
        <v>53.64</v>
      </c>
      <c r="Z40">
        <v>32.24</v>
      </c>
      <c r="AA40">
        <v>66.66</v>
      </c>
      <c r="AB40">
        <v>33.340000000000003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116.47</v>
      </c>
      <c r="J41">
        <v>132.80000000000001</v>
      </c>
      <c r="K41">
        <v>91.39</v>
      </c>
      <c r="L41">
        <v>5.0599999999999996</v>
      </c>
      <c r="M41">
        <v>0.71</v>
      </c>
      <c r="N41" s="135">
        <v>26.82</v>
      </c>
      <c r="O41" s="135">
        <v>26.81</v>
      </c>
      <c r="P41" s="135">
        <v>26.82</v>
      </c>
      <c r="Q41">
        <v>5.39</v>
      </c>
      <c r="R41">
        <v>103.64</v>
      </c>
      <c r="S41">
        <v>0</v>
      </c>
      <c r="T41">
        <v>22.81</v>
      </c>
      <c r="U41">
        <v>7.6</v>
      </c>
      <c r="V41">
        <v>7.61</v>
      </c>
      <c r="W41">
        <v>196.78</v>
      </c>
      <c r="X41">
        <v>39.35</v>
      </c>
      <c r="Y41">
        <v>58.16</v>
      </c>
      <c r="Z41">
        <v>34.51</v>
      </c>
      <c r="AA41">
        <v>64.97</v>
      </c>
      <c r="AB41">
        <v>32.479999999999997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116.47</v>
      </c>
      <c r="J42">
        <v>132.80000000000001</v>
      </c>
      <c r="K42">
        <v>91.39</v>
      </c>
      <c r="L42">
        <v>5.0599999999999996</v>
      </c>
      <c r="M42">
        <v>0.52</v>
      </c>
      <c r="N42" s="135">
        <v>26.82</v>
      </c>
      <c r="O42" s="135">
        <v>26.81</v>
      </c>
      <c r="P42" s="135">
        <v>26.82</v>
      </c>
      <c r="Q42">
        <v>5.39</v>
      </c>
      <c r="R42">
        <v>108.15</v>
      </c>
      <c r="S42">
        <v>0</v>
      </c>
      <c r="T42">
        <v>22.83</v>
      </c>
      <c r="U42">
        <v>7.61</v>
      </c>
      <c r="V42">
        <v>7.6</v>
      </c>
      <c r="W42">
        <v>210.73</v>
      </c>
      <c r="X42">
        <v>42.14</v>
      </c>
      <c r="Y42">
        <v>62.27</v>
      </c>
      <c r="Z42">
        <v>36.46</v>
      </c>
      <c r="AA42">
        <v>70.84</v>
      </c>
      <c r="AB42">
        <v>35.409999999999997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116.47</v>
      </c>
      <c r="J43">
        <v>122.87</v>
      </c>
      <c r="K43">
        <v>91.39</v>
      </c>
      <c r="L43">
        <v>4.67</v>
      </c>
      <c r="M43">
        <v>0.48</v>
      </c>
      <c r="N43" s="135">
        <v>26.82</v>
      </c>
      <c r="O43" s="135">
        <v>26.81</v>
      </c>
      <c r="P43" s="135">
        <v>26.82</v>
      </c>
      <c r="Q43">
        <v>5.39</v>
      </c>
      <c r="R43">
        <v>111.77</v>
      </c>
      <c r="S43">
        <v>0</v>
      </c>
      <c r="T43">
        <v>22.94</v>
      </c>
      <c r="U43">
        <v>7.65</v>
      </c>
      <c r="V43">
        <v>7.63</v>
      </c>
      <c r="W43">
        <v>223.23</v>
      </c>
      <c r="X43">
        <v>44.65</v>
      </c>
      <c r="Y43">
        <v>66.08</v>
      </c>
      <c r="Z43">
        <v>38.450000000000003</v>
      </c>
      <c r="AA43">
        <v>83.34</v>
      </c>
      <c r="AB43">
        <v>41.66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116.47</v>
      </c>
      <c r="J44">
        <v>113.2</v>
      </c>
      <c r="K44">
        <v>91.39</v>
      </c>
      <c r="L44">
        <v>4.67</v>
      </c>
      <c r="M44">
        <v>0.34</v>
      </c>
      <c r="N44" s="135">
        <v>26.82</v>
      </c>
      <c r="O44" s="135">
        <v>26.81</v>
      </c>
      <c r="P44" s="135">
        <v>26.82</v>
      </c>
      <c r="Q44">
        <v>5.39</v>
      </c>
      <c r="R44">
        <v>114.65</v>
      </c>
      <c r="S44">
        <v>0</v>
      </c>
      <c r="T44">
        <v>23.25</v>
      </c>
      <c r="U44">
        <v>7.75</v>
      </c>
      <c r="V44">
        <v>7.74</v>
      </c>
      <c r="W44">
        <v>234.48</v>
      </c>
      <c r="X44">
        <v>46.9</v>
      </c>
      <c r="Y44">
        <v>69.59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116.47</v>
      </c>
      <c r="J45">
        <v>102.56</v>
      </c>
      <c r="K45">
        <v>91.39</v>
      </c>
      <c r="L45">
        <v>4.67</v>
      </c>
      <c r="M45">
        <v>0.35</v>
      </c>
      <c r="N45" s="135">
        <v>26.82</v>
      </c>
      <c r="O45" s="135">
        <v>26.81</v>
      </c>
      <c r="P45" s="135">
        <v>26.82</v>
      </c>
      <c r="Q45">
        <v>0</v>
      </c>
      <c r="R45">
        <v>116.37</v>
      </c>
      <c r="S45">
        <v>0</v>
      </c>
      <c r="T45">
        <v>23.41</v>
      </c>
      <c r="U45">
        <v>7.8</v>
      </c>
      <c r="V45">
        <v>7.8</v>
      </c>
      <c r="W45">
        <v>238.69</v>
      </c>
      <c r="X45">
        <v>47.74</v>
      </c>
      <c r="Y45">
        <v>72.55</v>
      </c>
      <c r="Z45">
        <v>41.85</v>
      </c>
      <c r="AA45">
        <v>90</v>
      </c>
      <c r="AB45">
        <v>45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116.47</v>
      </c>
      <c r="J46">
        <v>91.91</v>
      </c>
      <c r="K46">
        <v>91.39</v>
      </c>
      <c r="L46">
        <v>4.67</v>
      </c>
      <c r="M46">
        <v>0.35</v>
      </c>
      <c r="N46" s="135">
        <v>26.82</v>
      </c>
      <c r="O46" s="135">
        <v>26.81</v>
      </c>
      <c r="P46" s="135">
        <v>26.82</v>
      </c>
      <c r="Q46">
        <v>0</v>
      </c>
      <c r="R46">
        <v>119.1</v>
      </c>
      <c r="S46">
        <v>0</v>
      </c>
      <c r="T46">
        <v>42.01</v>
      </c>
      <c r="U46">
        <v>14</v>
      </c>
      <c r="V46">
        <v>14</v>
      </c>
      <c r="W46">
        <v>241.18</v>
      </c>
      <c r="X46">
        <v>48.24</v>
      </c>
      <c r="Y46">
        <v>75.19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116.47</v>
      </c>
      <c r="J47">
        <v>82.24</v>
      </c>
      <c r="K47">
        <v>91.39</v>
      </c>
      <c r="L47">
        <v>0.77</v>
      </c>
      <c r="M47">
        <v>0.36</v>
      </c>
      <c r="N47" s="135">
        <v>26.82</v>
      </c>
      <c r="O47" s="135">
        <v>26.81</v>
      </c>
      <c r="P47" s="135">
        <v>26.82</v>
      </c>
      <c r="Q47">
        <v>0</v>
      </c>
      <c r="R47">
        <v>121.83</v>
      </c>
      <c r="S47">
        <v>0</v>
      </c>
      <c r="T47">
        <v>43.14</v>
      </c>
      <c r="U47">
        <v>14.38</v>
      </c>
      <c r="V47">
        <v>14.37</v>
      </c>
      <c r="W47">
        <v>242.2</v>
      </c>
      <c r="X47">
        <v>48.44</v>
      </c>
      <c r="Y47">
        <v>77.28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116.47</v>
      </c>
      <c r="J48">
        <v>82.24</v>
      </c>
      <c r="K48">
        <v>91.39</v>
      </c>
      <c r="L48">
        <v>0.77</v>
      </c>
      <c r="M48">
        <v>0.38</v>
      </c>
      <c r="N48" s="135">
        <v>26.82</v>
      </c>
      <c r="O48" s="135">
        <v>26.81</v>
      </c>
      <c r="P48" s="135">
        <v>26.82</v>
      </c>
      <c r="Q48">
        <v>0</v>
      </c>
      <c r="R48">
        <v>125.11</v>
      </c>
      <c r="S48">
        <v>0</v>
      </c>
      <c r="T48">
        <v>44.62</v>
      </c>
      <c r="U48">
        <v>14.87</v>
      </c>
      <c r="V48">
        <v>14.88</v>
      </c>
      <c r="W48">
        <v>241.59</v>
      </c>
      <c r="X48">
        <v>48.32</v>
      </c>
      <c r="Y48">
        <v>78.58</v>
      </c>
      <c r="Z48">
        <v>45.04</v>
      </c>
      <c r="AA48">
        <v>94.67</v>
      </c>
      <c r="AB48">
        <v>47.33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116.47</v>
      </c>
      <c r="J49">
        <v>82.24</v>
      </c>
      <c r="K49">
        <v>91.39</v>
      </c>
      <c r="L49">
        <v>0.77</v>
      </c>
      <c r="M49">
        <v>0.56000000000000005</v>
      </c>
      <c r="N49" s="135">
        <v>26.82</v>
      </c>
      <c r="O49" s="135">
        <v>26.81</v>
      </c>
      <c r="P49" s="135">
        <v>26.82</v>
      </c>
      <c r="Q49">
        <v>0</v>
      </c>
      <c r="R49">
        <v>127.81</v>
      </c>
      <c r="S49">
        <v>0</v>
      </c>
      <c r="T49">
        <v>46.01</v>
      </c>
      <c r="U49">
        <v>15.34</v>
      </c>
      <c r="V49">
        <v>15.33</v>
      </c>
      <c r="W49">
        <v>240.67</v>
      </c>
      <c r="X49">
        <v>48.13</v>
      </c>
      <c r="Y49">
        <v>79.08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116.47</v>
      </c>
      <c r="J50">
        <v>82.24</v>
      </c>
      <c r="K50">
        <v>91.39</v>
      </c>
      <c r="L50">
        <v>0.77</v>
      </c>
      <c r="M50">
        <v>0.69</v>
      </c>
      <c r="N50" s="135">
        <v>26.82</v>
      </c>
      <c r="O50" s="135">
        <v>26.81</v>
      </c>
      <c r="P50" s="135">
        <v>26.82</v>
      </c>
      <c r="Q50">
        <v>0</v>
      </c>
      <c r="R50">
        <v>128.37</v>
      </c>
      <c r="S50">
        <v>0</v>
      </c>
      <c r="T50">
        <v>48.67</v>
      </c>
      <c r="U50">
        <v>16.22</v>
      </c>
      <c r="V50">
        <v>16.23</v>
      </c>
      <c r="W50">
        <v>240.75</v>
      </c>
      <c r="X50">
        <v>48.15</v>
      </c>
      <c r="Y50">
        <v>79.3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116.47</v>
      </c>
      <c r="J51">
        <v>82.24</v>
      </c>
      <c r="K51">
        <v>91.39</v>
      </c>
      <c r="L51">
        <v>4.67</v>
      </c>
      <c r="M51">
        <v>0.93</v>
      </c>
      <c r="N51" s="135">
        <v>26.82</v>
      </c>
      <c r="O51" s="135">
        <v>26.81</v>
      </c>
      <c r="P51" s="135">
        <v>26.82</v>
      </c>
      <c r="Q51">
        <v>0</v>
      </c>
      <c r="R51">
        <v>127.76</v>
      </c>
      <c r="S51">
        <v>0</v>
      </c>
      <c r="T51">
        <v>51.47</v>
      </c>
      <c r="U51">
        <v>17.16</v>
      </c>
      <c r="V51">
        <v>17.149999999999999</v>
      </c>
      <c r="W51">
        <v>240.71</v>
      </c>
      <c r="X51">
        <v>48.14</v>
      </c>
      <c r="Y51">
        <v>79.61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116.47</v>
      </c>
      <c r="J52">
        <v>82.24</v>
      </c>
      <c r="K52">
        <v>91.39</v>
      </c>
      <c r="L52">
        <v>4.67</v>
      </c>
      <c r="M52">
        <v>4.09</v>
      </c>
      <c r="N52" s="135">
        <v>26.82</v>
      </c>
      <c r="O52" s="135">
        <v>26.81</v>
      </c>
      <c r="P52" s="135">
        <v>26.82</v>
      </c>
      <c r="Q52">
        <v>0</v>
      </c>
      <c r="R52">
        <v>124.47</v>
      </c>
      <c r="S52">
        <v>0</v>
      </c>
      <c r="T52">
        <v>54.56</v>
      </c>
      <c r="U52">
        <v>18.190000000000001</v>
      </c>
      <c r="V52">
        <v>18.170000000000002</v>
      </c>
      <c r="W52">
        <v>240.22</v>
      </c>
      <c r="X52">
        <v>48.04</v>
      </c>
      <c r="Y52">
        <v>79.349999999999994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116.47</v>
      </c>
      <c r="J53">
        <v>82.24</v>
      </c>
      <c r="K53">
        <v>91.39</v>
      </c>
      <c r="L53">
        <v>4.67</v>
      </c>
      <c r="M53">
        <v>4.1100000000000003</v>
      </c>
      <c r="N53" s="135">
        <v>26.82</v>
      </c>
      <c r="O53" s="135">
        <v>26.81</v>
      </c>
      <c r="P53" s="135">
        <v>26.82</v>
      </c>
      <c r="Q53">
        <v>0</v>
      </c>
      <c r="R53">
        <v>122.13</v>
      </c>
      <c r="S53">
        <v>0</v>
      </c>
      <c r="T53">
        <v>58.37</v>
      </c>
      <c r="U53">
        <v>19.46</v>
      </c>
      <c r="V53">
        <v>19.440000000000001</v>
      </c>
      <c r="W53">
        <v>240.53</v>
      </c>
      <c r="X53">
        <v>48.11</v>
      </c>
      <c r="Y53">
        <v>79.08</v>
      </c>
      <c r="Z53">
        <v>46.32</v>
      </c>
      <c r="AA53">
        <v>94.67</v>
      </c>
      <c r="AB53">
        <v>47.33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116.47</v>
      </c>
      <c r="J54">
        <v>82.24</v>
      </c>
      <c r="K54">
        <v>91.39</v>
      </c>
      <c r="L54">
        <v>4.67</v>
      </c>
      <c r="M54">
        <v>4.1399999999999997</v>
      </c>
      <c r="N54" s="135">
        <v>26.82</v>
      </c>
      <c r="O54" s="135">
        <v>26.81</v>
      </c>
      <c r="P54" s="135">
        <v>26.82</v>
      </c>
      <c r="Q54">
        <v>0</v>
      </c>
      <c r="R54">
        <v>120.01</v>
      </c>
      <c r="S54">
        <v>0</v>
      </c>
      <c r="T54">
        <v>62.57</v>
      </c>
      <c r="U54">
        <v>20.86</v>
      </c>
      <c r="V54">
        <v>20.84</v>
      </c>
      <c r="W54">
        <v>242.64</v>
      </c>
      <c r="X54">
        <v>48.53</v>
      </c>
      <c r="Y54">
        <v>79.260000000000005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116.47</v>
      </c>
      <c r="J55">
        <v>82.24</v>
      </c>
      <c r="K55">
        <v>91.39</v>
      </c>
      <c r="L55">
        <v>5.0599999999999996</v>
      </c>
      <c r="M55">
        <v>4.2</v>
      </c>
      <c r="N55" s="135">
        <v>26.82</v>
      </c>
      <c r="O55" s="135">
        <v>26.81</v>
      </c>
      <c r="P55" s="135">
        <v>26.82</v>
      </c>
      <c r="Q55">
        <v>0</v>
      </c>
      <c r="R55">
        <v>117.54</v>
      </c>
      <c r="S55">
        <v>0</v>
      </c>
      <c r="T55">
        <v>65.52</v>
      </c>
      <c r="U55">
        <v>21.84</v>
      </c>
      <c r="V55">
        <v>21.83</v>
      </c>
      <c r="W55">
        <v>243.81</v>
      </c>
      <c r="X55">
        <v>48.76</v>
      </c>
      <c r="Y55">
        <v>78.61</v>
      </c>
      <c r="Z55">
        <v>47.55</v>
      </c>
      <c r="AA55">
        <v>94.67</v>
      </c>
      <c r="AB55">
        <v>47.33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116.47</v>
      </c>
      <c r="J56">
        <v>82.24</v>
      </c>
      <c r="K56">
        <v>91.39</v>
      </c>
      <c r="L56">
        <v>5.0599999999999996</v>
      </c>
      <c r="M56">
        <v>4.3099999999999996</v>
      </c>
      <c r="N56" s="135">
        <v>26.82</v>
      </c>
      <c r="O56" s="135">
        <v>26.81</v>
      </c>
      <c r="P56" s="135">
        <v>26.82</v>
      </c>
      <c r="Q56">
        <v>0</v>
      </c>
      <c r="R56">
        <v>114.3</v>
      </c>
      <c r="S56">
        <v>0</v>
      </c>
      <c r="T56">
        <v>90.28</v>
      </c>
      <c r="U56">
        <v>30.09</v>
      </c>
      <c r="V56">
        <v>30.1</v>
      </c>
      <c r="W56">
        <v>242.69</v>
      </c>
      <c r="X56">
        <v>48.54</v>
      </c>
      <c r="Y56">
        <v>78.06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116.47</v>
      </c>
      <c r="J57">
        <v>82.24</v>
      </c>
      <c r="K57">
        <v>91.39</v>
      </c>
      <c r="L57">
        <v>5.0599999999999996</v>
      </c>
      <c r="M57">
        <v>8.7899999999999991</v>
      </c>
      <c r="N57" s="135">
        <v>26.82</v>
      </c>
      <c r="O57" s="135">
        <v>26.81</v>
      </c>
      <c r="P57" s="135">
        <v>26.82</v>
      </c>
      <c r="Q57">
        <v>0</v>
      </c>
      <c r="R57">
        <v>111.07</v>
      </c>
      <c r="S57">
        <v>0</v>
      </c>
      <c r="T57">
        <v>91.28</v>
      </c>
      <c r="U57">
        <v>30.43</v>
      </c>
      <c r="V57">
        <v>30.42</v>
      </c>
      <c r="W57">
        <v>244.43</v>
      </c>
      <c r="X57">
        <v>48.88</v>
      </c>
      <c r="Y57">
        <v>78.3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116.47</v>
      </c>
      <c r="J58">
        <v>82.24</v>
      </c>
      <c r="K58">
        <v>91.39</v>
      </c>
      <c r="L58">
        <v>5.0599999999999996</v>
      </c>
      <c r="M58">
        <v>10.08</v>
      </c>
      <c r="N58" s="135">
        <v>26.82</v>
      </c>
      <c r="O58" s="135">
        <v>26.81</v>
      </c>
      <c r="P58" s="135">
        <v>26.82</v>
      </c>
      <c r="Q58">
        <v>0</v>
      </c>
      <c r="R58">
        <v>105.42</v>
      </c>
      <c r="S58">
        <v>0</v>
      </c>
      <c r="T58">
        <v>91.81</v>
      </c>
      <c r="U58">
        <v>30.6</v>
      </c>
      <c r="V58">
        <v>30.61</v>
      </c>
      <c r="W58">
        <v>244.11</v>
      </c>
      <c r="X58">
        <v>48.82</v>
      </c>
      <c r="Y58">
        <v>77.239999999999995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116.47</v>
      </c>
      <c r="J59">
        <v>82.24</v>
      </c>
      <c r="K59">
        <v>91.39</v>
      </c>
      <c r="L59">
        <v>5.0599999999999996</v>
      </c>
      <c r="M59">
        <v>11.12</v>
      </c>
      <c r="N59" s="135">
        <v>26.82</v>
      </c>
      <c r="O59" s="135">
        <v>26.81</v>
      </c>
      <c r="P59" s="135">
        <v>26.82</v>
      </c>
      <c r="Q59">
        <v>5.54</v>
      </c>
      <c r="R59">
        <v>102.12</v>
      </c>
      <c r="S59">
        <v>0</v>
      </c>
      <c r="T59">
        <v>93.81</v>
      </c>
      <c r="U59">
        <v>31.27</v>
      </c>
      <c r="V59">
        <v>31.27</v>
      </c>
      <c r="W59">
        <v>242.06</v>
      </c>
      <c r="X59">
        <v>48.41</v>
      </c>
      <c r="Y59">
        <v>74.53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116.47</v>
      </c>
      <c r="J60">
        <v>82.24</v>
      </c>
      <c r="K60">
        <v>91.39</v>
      </c>
      <c r="L60">
        <v>5.0599999999999996</v>
      </c>
      <c r="M60">
        <v>12.04</v>
      </c>
      <c r="N60" s="135">
        <v>26.82</v>
      </c>
      <c r="O60" s="135">
        <v>26.81</v>
      </c>
      <c r="P60" s="135">
        <v>26.82</v>
      </c>
      <c r="Q60">
        <v>5.54</v>
      </c>
      <c r="R60">
        <v>96.64</v>
      </c>
      <c r="S60">
        <v>0</v>
      </c>
      <c r="T60">
        <v>95.71</v>
      </c>
      <c r="U60">
        <v>31.9</v>
      </c>
      <c r="V60">
        <v>31.91</v>
      </c>
      <c r="W60">
        <v>241.56</v>
      </c>
      <c r="X60">
        <v>48.31</v>
      </c>
      <c r="Y60">
        <v>73.349999999999994</v>
      </c>
      <c r="Z60">
        <v>44.96</v>
      </c>
      <c r="AA60">
        <v>93.34</v>
      </c>
      <c r="AB60">
        <v>46.66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116.47</v>
      </c>
      <c r="J61">
        <v>82.24</v>
      </c>
      <c r="K61">
        <v>91.39</v>
      </c>
      <c r="L61">
        <v>5.65</v>
      </c>
      <c r="M61">
        <v>12.32</v>
      </c>
      <c r="N61" s="135">
        <v>26.82</v>
      </c>
      <c r="O61" s="135">
        <v>26.81</v>
      </c>
      <c r="P61" s="135">
        <v>26.82</v>
      </c>
      <c r="Q61">
        <v>5.54</v>
      </c>
      <c r="R61">
        <v>89.89</v>
      </c>
      <c r="S61">
        <v>0</v>
      </c>
      <c r="T61">
        <v>97.78</v>
      </c>
      <c r="U61">
        <v>32.590000000000003</v>
      </c>
      <c r="V61">
        <v>32.6</v>
      </c>
      <c r="W61">
        <v>241.78</v>
      </c>
      <c r="X61">
        <v>48.35</v>
      </c>
      <c r="Y61">
        <v>71.39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116.47</v>
      </c>
      <c r="J62">
        <v>82.24</v>
      </c>
      <c r="K62">
        <v>91.39</v>
      </c>
      <c r="L62">
        <v>5.65</v>
      </c>
      <c r="M62">
        <v>12.58</v>
      </c>
      <c r="N62" s="135">
        <v>26.82</v>
      </c>
      <c r="O62" s="135">
        <v>26.81</v>
      </c>
      <c r="P62" s="135">
        <v>26.82</v>
      </c>
      <c r="Q62">
        <v>5.54</v>
      </c>
      <c r="R62">
        <v>83.96</v>
      </c>
      <c r="S62">
        <v>0</v>
      </c>
      <c r="T62">
        <v>98.81</v>
      </c>
      <c r="U62">
        <v>32.94</v>
      </c>
      <c r="V62">
        <v>32.93</v>
      </c>
      <c r="W62">
        <v>238.16</v>
      </c>
      <c r="X62">
        <v>47.63</v>
      </c>
      <c r="Y62">
        <v>68.25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116.47</v>
      </c>
      <c r="J63">
        <v>82.24</v>
      </c>
      <c r="K63">
        <v>91.39</v>
      </c>
      <c r="L63">
        <v>5.65</v>
      </c>
      <c r="M63">
        <v>12.72</v>
      </c>
      <c r="N63" s="135">
        <v>26.82</v>
      </c>
      <c r="O63" s="135">
        <v>26.81</v>
      </c>
      <c r="P63" s="135">
        <v>26.82</v>
      </c>
      <c r="Q63">
        <v>5.78</v>
      </c>
      <c r="R63">
        <v>78.83</v>
      </c>
      <c r="S63">
        <v>0</v>
      </c>
      <c r="T63">
        <v>99.81</v>
      </c>
      <c r="U63">
        <v>33.270000000000003</v>
      </c>
      <c r="V63">
        <v>33.270000000000003</v>
      </c>
      <c r="W63">
        <v>227.28</v>
      </c>
      <c r="X63">
        <v>45.46</v>
      </c>
      <c r="Y63">
        <v>65.37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116.47</v>
      </c>
      <c r="J64">
        <v>82.24</v>
      </c>
      <c r="K64">
        <v>91.39</v>
      </c>
      <c r="L64">
        <v>5.65</v>
      </c>
      <c r="M64">
        <v>12.93</v>
      </c>
      <c r="N64" s="135">
        <v>26.82</v>
      </c>
      <c r="O64" s="135">
        <v>26.81</v>
      </c>
      <c r="P64" s="135">
        <v>26.82</v>
      </c>
      <c r="Q64">
        <v>5.78</v>
      </c>
      <c r="R64">
        <v>73.650000000000006</v>
      </c>
      <c r="S64">
        <v>0</v>
      </c>
      <c r="T64">
        <v>100.78</v>
      </c>
      <c r="U64">
        <v>33.590000000000003</v>
      </c>
      <c r="V64">
        <v>33.6</v>
      </c>
      <c r="W64">
        <v>214.58</v>
      </c>
      <c r="X64">
        <v>42.91</v>
      </c>
      <c r="Y64">
        <v>61.5</v>
      </c>
      <c r="Z64">
        <v>38.200000000000003</v>
      </c>
      <c r="AA64">
        <v>80</v>
      </c>
      <c r="AB64">
        <v>40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80.449999999999989</v>
      </c>
      <c r="E65" s="75"/>
      <c r="F65" s="78">
        <v>12.1</v>
      </c>
      <c r="G65" s="78">
        <v>12.1</v>
      </c>
      <c r="H65" s="78">
        <v>12.4</v>
      </c>
      <c r="I65">
        <v>116.47</v>
      </c>
      <c r="J65">
        <v>82.24</v>
      </c>
      <c r="K65">
        <v>91.39</v>
      </c>
      <c r="L65">
        <v>5.65</v>
      </c>
      <c r="M65">
        <v>13.09</v>
      </c>
      <c r="N65" s="135">
        <v>26.82</v>
      </c>
      <c r="O65" s="135">
        <v>26.81</v>
      </c>
      <c r="P65" s="135">
        <v>26.82</v>
      </c>
      <c r="Q65">
        <v>5.78</v>
      </c>
      <c r="R65">
        <v>67.75</v>
      </c>
      <c r="S65">
        <v>0</v>
      </c>
      <c r="T65">
        <v>101.82</v>
      </c>
      <c r="U65">
        <v>33.94</v>
      </c>
      <c r="V65">
        <v>33.94</v>
      </c>
      <c r="W65">
        <v>204.13</v>
      </c>
      <c r="X65">
        <v>40.82</v>
      </c>
      <c r="Y65">
        <v>56.94</v>
      </c>
      <c r="Z65">
        <v>36.08</v>
      </c>
      <c r="AA65">
        <v>73.34</v>
      </c>
      <c r="AB65">
        <v>36.659999999999997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80.449999999999989</v>
      </c>
      <c r="E66" s="75"/>
      <c r="F66" s="78">
        <v>11.35</v>
      </c>
      <c r="G66" s="78">
        <v>11.35</v>
      </c>
      <c r="H66" s="78">
        <v>11.64</v>
      </c>
      <c r="I66">
        <v>116.47</v>
      </c>
      <c r="J66">
        <v>82.24</v>
      </c>
      <c r="K66">
        <v>91.39</v>
      </c>
      <c r="L66">
        <v>5.65</v>
      </c>
      <c r="M66">
        <v>13.15</v>
      </c>
      <c r="N66" s="135">
        <v>26.82</v>
      </c>
      <c r="O66" s="135">
        <v>26.81</v>
      </c>
      <c r="P66" s="135">
        <v>26.82</v>
      </c>
      <c r="Q66">
        <v>5.78</v>
      </c>
      <c r="R66">
        <v>60.69</v>
      </c>
      <c r="S66">
        <v>0</v>
      </c>
      <c r="T66">
        <v>102.73</v>
      </c>
      <c r="U66">
        <v>34.24</v>
      </c>
      <c r="V66">
        <v>34.25</v>
      </c>
      <c r="W66">
        <v>189.06</v>
      </c>
      <c r="X66">
        <v>37.81</v>
      </c>
      <c r="Y66">
        <v>53.15</v>
      </c>
      <c r="Z66">
        <v>34.03</v>
      </c>
      <c r="AA66">
        <v>66.67</v>
      </c>
      <c r="AB66">
        <v>33.33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80.449999999999989</v>
      </c>
      <c r="E67" s="75"/>
      <c r="F67" s="78">
        <v>10.46</v>
      </c>
      <c r="G67" s="78">
        <v>10.46</v>
      </c>
      <c r="H67" s="78">
        <v>10.72</v>
      </c>
      <c r="I67">
        <v>116.47</v>
      </c>
      <c r="J67">
        <v>82.24</v>
      </c>
      <c r="K67">
        <v>91.39</v>
      </c>
      <c r="L67">
        <v>6.14</v>
      </c>
      <c r="M67">
        <v>12.53</v>
      </c>
      <c r="N67" s="135">
        <v>26.82</v>
      </c>
      <c r="O67" s="135">
        <v>26.81</v>
      </c>
      <c r="P67" s="135">
        <v>26.82</v>
      </c>
      <c r="Q67">
        <v>6.15</v>
      </c>
      <c r="R67">
        <v>53.3</v>
      </c>
      <c r="S67">
        <v>0</v>
      </c>
      <c r="T67">
        <v>102.22</v>
      </c>
      <c r="U67">
        <v>34.07</v>
      </c>
      <c r="V67">
        <v>34.08</v>
      </c>
      <c r="W67">
        <v>173.57</v>
      </c>
      <c r="X67">
        <v>34.71</v>
      </c>
      <c r="Y67">
        <v>48.52</v>
      </c>
      <c r="Z67">
        <v>31.43</v>
      </c>
      <c r="AA67">
        <v>63.34</v>
      </c>
      <c r="AB67">
        <v>31.66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80.449999999999989</v>
      </c>
      <c r="E68" s="75"/>
      <c r="F68" s="78">
        <v>9.4499999999999993</v>
      </c>
      <c r="G68" s="78">
        <v>9.4499999999999993</v>
      </c>
      <c r="H68" s="78">
        <v>9.68</v>
      </c>
      <c r="I68">
        <v>116.47</v>
      </c>
      <c r="J68">
        <v>82.24</v>
      </c>
      <c r="K68">
        <v>91.39</v>
      </c>
      <c r="L68">
        <v>6.14</v>
      </c>
      <c r="M68">
        <v>12.09</v>
      </c>
      <c r="N68" s="135">
        <v>26.82</v>
      </c>
      <c r="O68" s="135">
        <v>26.81</v>
      </c>
      <c r="P68" s="135">
        <v>26.82</v>
      </c>
      <c r="Q68">
        <v>6.15</v>
      </c>
      <c r="R68">
        <v>45.5</v>
      </c>
      <c r="S68">
        <v>0</v>
      </c>
      <c r="T68">
        <v>102.41</v>
      </c>
      <c r="U68">
        <v>34.14</v>
      </c>
      <c r="V68">
        <v>34.130000000000003</v>
      </c>
      <c r="W68">
        <v>156.63</v>
      </c>
      <c r="X68">
        <v>31.32</v>
      </c>
      <c r="Y68">
        <v>43.56</v>
      </c>
      <c r="Z68">
        <v>29.46</v>
      </c>
      <c r="AA68">
        <v>58.67</v>
      </c>
      <c r="AB68">
        <v>29.33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116.47</v>
      </c>
      <c r="J69">
        <v>82.24</v>
      </c>
      <c r="K69">
        <v>91.39</v>
      </c>
      <c r="L69">
        <v>6.14</v>
      </c>
      <c r="M69">
        <v>11.72</v>
      </c>
      <c r="N69" s="135">
        <v>23.76</v>
      </c>
      <c r="O69" s="135">
        <v>23.76</v>
      </c>
      <c r="P69" s="135">
        <v>23.76</v>
      </c>
      <c r="Q69">
        <v>6.15</v>
      </c>
      <c r="R69">
        <v>37.729999999999997</v>
      </c>
      <c r="S69">
        <v>0</v>
      </c>
      <c r="T69">
        <v>102.99</v>
      </c>
      <c r="U69">
        <v>34.33</v>
      </c>
      <c r="V69">
        <v>34.33</v>
      </c>
      <c r="W69">
        <v>139.54</v>
      </c>
      <c r="X69">
        <v>27.91</v>
      </c>
      <c r="Y69">
        <v>38.89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63.949999999999996</v>
      </c>
      <c r="E70" s="75"/>
      <c r="F70" s="78">
        <v>7.32</v>
      </c>
      <c r="G70" s="78">
        <v>7.32</v>
      </c>
      <c r="H70" s="78">
        <v>7.5</v>
      </c>
      <c r="I70">
        <v>116.47</v>
      </c>
      <c r="J70">
        <v>82.24</v>
      </c>
      <c r="K70">
        <v>91.39</v>
      </c>
      <c r="L70">
        <v>6.14</v>
      </c>
      <c r="M70">
        <v>11.33</v>
      </c>
      <c r="N70" s="135">
        <v>21.32</v>
      </c>
      <c r="O70" s="135">
        <v>21.31</v>
      </c>
      <c r="P70" s="135">
        <v>21.32</v>
      </c>
      <c r="Q70">
        <v>6.15</v>
      </c>
      <c r="R70">
        <v>30.22</v>
      </c>
      <c r="S70">
        <v>0</v>
      </c>
      <c r="T70">
        <v>103.34</v>
      </c>
      <c r="U70">
        <v>34.450000000000003</v>
      </c>
      <c r="V70">
        <v>34.44</v>
      </c>
      <c r="W70">
        <v>121.28</v>
      </c>
      <c r="X70">
        <v>24.26</v>
      </c>
      <c r="Y70">
        <v>33.67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58.100000000000009</v>
      </c>
      <c r="E71" s="75"/>
      <c r="F71" s="78">
        <v>6.2</v>
      </c>
      <c r="G71" s="78">
        <v>6.2</v>
      </c>
      <c r="H71" s="78">
        <v>6.35</v>
      </c>
      <c r="I71">
        <v>116.47</v>
      </c>
      <c r="J71">
        <v>82.24</v>
      </c>
      <c r="K71">
        <v>91.39</v>
      </c>
      <c r="L71">
        <v>7</v>
      </c>
      <c r="M71">
        <v>10.95</v>
      </c>
      <c r="N71" s="135">
        <v>19.37</v>
      </c>
      <c r="O71" s="135">
        <v>19.36</v>
      </c>
      <c r="P71" s="135">
        <v>19.37</v>
      </c>
      <c r="Q71">
        <v>6.93</v>
      </c>
      <c r="R71">
        <v>23.29</v>
      </c>
      <c r="S71">
        <v>0</v>
      </c>
      <c r="T71">
        <v>99.21</v>
      </c>
      <c r="U71">
        <v>33.07</v>
      </c>
      <c r="V71">
        <v>33.07</v>
      </c>
      <c r="W71">
        <v>102.15</v>
      </c>
      <c r="X71">
        <v>20.43</v>
      </c>
      <c r="Y71">
        <v>28.23</v>
      </c>
      <c r="Z71">
        <v>20.16</v>
      </c>
      <c r="AA71">
        <v>38</v>
      </c>
      <c r="AB71">
        <v>19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54.91</v>
      </c>
      <c r="E72" s="75"/>
      <c r="F72" s="78">
        <v>4.92</v>
      </c>
      <c r="G72" s="78">
        <v>4.92</v>
      </c>
      <c r="H72" s="78">
        <v>5.05</v>
      </c>
      <c r="I72">
        <v>116.47</v>
      </c>
      <c r="J72">
        <v>82.24</v>
      </c>
      <c r="K72">
        <v>91.39</v>
      </c>
      <c r="L72">
        <v>7</v>
      </c>
      <c r="M72">
        <v>10.47</v>
      </c>
      <c r="N72" s="135">
        <v>18.3</v>
      </c>
      <c r="O72" s="135">
        <v>18.309999999999999</v>
      </c>
      <c r="P72" s="135">
        <v>18.3</v>
      </c>
      <c r="Q72">
        <v>6.93</v>
      </c>
      <c r="R72">
        <v>17.27</v>
      </c>
      <c r="S72">
        <v>0</v>
      </c>
      <c r="T72">
        <v>97.78</v>
      </c>
      <c r="U72">
        <v>32.590000000000003</v>
      </c>
      <c r="V72">
        <v>32.6</v>
      </c>
      <c r="W72">
        <v>84.02</v>
      </c>
      <c r="X72">
        <v>16.8</v>
      </c>
      <c r="Y72">
        <v>22.94</v>
      </c>
      <c r="Z72">
        <v>16.18</v>
      </c>
      <c r="AA72">
        <v>31.33</v>
      </c>
      <c r="AB72">
        <v>15.67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43.53</v>
      </c>
      <c r="E73" s="75"/>
      <c r="F73" s="78">
        <v>3.77</v>
      </c>
      <c r="G73" s="78">
        <v>3.77</v>
      </c>
      <c r="H73" s="78">
        <v>3.87</v>
      </c>
      <c r="I73">
        <v>116.47</v>
      </c>
      <c r="J73">
        <v>82.24</v>
      </c>
      <c r="K73">
        <v>91.39</v>
      </c>
      <c r="L73">
        <v>7</v>
      </c>
      <c r="M73">
        <v>10.08</v>
      </c>
      <c r="N73" s="135">
        <v>16.09</v>
      </c>
      <c r="O73" s="135">
        <v>11.35</v>
      </c>
      <c r="P73" s="135">
        <v>16.09</v>
      </c>
      <c r="Q73">
        <v>6.93</v>
      </c>
      <c r="R73">
        <v>12.1</v>
      </c>
      <c r="S73">
        <v>0</v>
      </c>
      <c r="T73">
        <v>97.42</v>
      </c>
      <c r="U73">
        <v>32.47</v>
      </c>
      <c r="V73">
        <v>32.47</v>
      </c>
      <c r="W73">
        <v>65.790000000000006</v>
      </c>
      <c r="X73">
        <v>13.16</v>
      </c>
      <c r="Y73">
        <v>17.829999999999998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21.979999999999997</v>
      </c>
      <c r="E74" s="75"/>
      <c r="F74" s="78">
        <v>2.65</v>
      </c>
      <c r="G74" s="78">
        <v>2.65</v>
      </c>
      <c r="H74" s="78">
        <v>2.71</v>
      </c>
      <c r="I74">
        <v>116.47</v>
      </c>
      <c r="J74">
        <v>82.24</v>
      </c>
      <c r="K74">
        <v>91.39</v>
      </c>
      <c r="L74">
        <v>7</v>
      </c>
      <c r="M74">
        <v>19.3</v>
      </c>
      <c r="N74" s="135">
        <v>9.2799999999999994</v>
      </c>
      <c r="O74" s="135">
        <v>3.42</v>
      </c>
      <c r="P74" s="135">
        <v>9.2799999999999994</v>
      </c>
      <c r="Q74">
        <v>6.93</v>
      </c>
      <c r="R74">
        <v>7.74</v>
      </c>
      <c r="S74">
        <v>0</v>
      </c>
      <c r="T74">
        <v>95.53</v>
      </c>
      <c r="U74">
        <v>31.84</v>
      </c>
      <c r="V74">
        <v>31.85</v>
      </c>
      <c r="W74">
        <v>49.05</v>
      </c>
      <c r="X74">
        <v>9.81</v>
      </c>
      <c r="Y74">
        <v>12.89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116.47</v>
      </c>
      <c r="J75">
        <v>82.24</v>
      </c>
      <c r="K75">
        <v>91.39</v>
      </c>
      <c r="L75">
        <v>7</v>
      </c>
      <c r="M75">
        <v>18.86</v>
      </c>
      <c r="N75" s="135">
        <v>0</v>
      </c>
      <c r="O75" s="135">
        <v>0</v>
      </c>
      <c r="P75" s="135">
        <v>0</v>
      </c>
      <c r="Q75">
        <v>7.31</v>
      </c>
      <c r="R75">
        <v>4.2699999999999996</v>
      </c>
      <c r="S75">
        <v>7.07</v>
      </c>
      <c r="T75">
        <v>94.28</v>
      </c>
      <c r="U75">
        <v>31.43</v>
      </c>
      <c r="V75">
        <v>31.42</v>
      </c>
      <c r="W75">
        <v>34.15</v>
      </c>
      <c r="X75">
        <v>6.83</v>
      </c>
      <c r="Y75">
        <v>8.9600000000000009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116.47</v>
      </c>
      <c r="J76">
        <v>82.24</v>
      </c>
      <c r="K76">
        <v>91.39</v>
      </c>
      <c r="L76">
        <v>7</v>
      </c>
      <c r="M76">
        <v>19.12</v>
      </c>
      <c r="N76" s="135">
        <v>0</v>
      </c>
      <c r="O76" s="135">
        <v>0</v>
      </c>
      <c r="P76" s="135">
        <v>0</v>
      </c>
      <c r="Q76">
        <v>7.31</v>
      </c>
      <c r="R76">
        <v>2.08</v>
      </c>
      <c r="S76">
        <v>7.07</v>
      </c>
      <c r="T76">
        <v>92.82</v>
      </c>
      <c r="U76">
        <v>30.94</v>
      </c>
      <c r="V76">
        <v>30.94</v>
      </c>
      <c r="W76">
        <v>22.17</v>
      </c>
      <c r="X76">
        <v>4.43</v>
      </c>
      <c r="Y76">
        <v>5.86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116.47</v>
      </c>
      <c r="J77">
        <v>82.24</v>
      </c>
      <c r="K77">
        <v>91.39</v>
      </c>
      <c r="L77">
        <v>7</v>
      </c>
      <c r="M77">
        <v>19.13</v>
      </c>
      <c r="N77" s="135">
        <v>0</v>
      </c>
      <c r="O77" s="135">
        <v>0</v>
      </c>
      <c r="P77" s="135">
        <v>0</v>
      </c>
      <c r="Q77">
        <v>7.31</v>
      </c>
      <c r="R77">
        <v>0.76</v>
      </c>
      <c r="S77">
        <v>7.07</v>
      </c>
      <c r="T77">
        <v>84.81</v>
      </c>
      <c r="U77">
        <v>28.27</v>
      </c>
      <c r="V77">
        <v>28.27</v>
      </c>
      <c r="W77">
        <v>13</v>
      </c>
      <c r="X77">
        <v>2.6</v>
      </c>
      <c r="Y77">
        <v>3.5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82.24</v>
      </c>
      <c r="K78">
        <v>91.39</v>
      </c>
      <c r="L78">
        <v>7</v>
      </c>
      <c r="M78">
        <v>19.03</v>
      </c>
      <c r="N78" s="135">
        <v>0</v>
      </c>
      <c r="O78" s="135">
        <v>0</v>
      </c>
      <c r="P78" s="135">
        <v>0</v>
      </c>
      <c r="Q78">
        <v>7.31</v>
      </c>
      <c r="R78">
        <v>0</v>
      </c>
      <c r="S78">
        <v>7.07</v>
      </c>
      <c r="T78">
        <v>83.78</v>
      </c>
      <c r="U78">
        <v>27.93</v>
      </c>
      <c r="V78">
        <v>27.92</v>
      </c>
      <c r="W78">
        <v>5.95</v>
      </c>
      <c r="X78">
        <v>1.19</v>
      </c>
      <c r="Y78">
        <v>1.67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82.24</v>
      </c>
      <c r="K79">
        <v>91.39</v>
      </c>
      <c r="L79">
        <v>7.31</v>
      </c>
      <c r="M79">
        <v>25.23</v>
      </c>
      <c r="N79" s="135">
        <v>0</v>
      </c>
      <c r="O79" s="135">
        <v>0</v>
      </c>
      <c r="P79" s="135">
        <v>0</v>
      </c>
      <c r="Q79">
        <v>8.08</v>
      </c>
      <c r="R79">
        <v>0</v>
      </c>
      <c r="S79">
        <v>7.26</v>
      </c>
      <c r="T79">
        <v>82.61</v>
      </c>
      <c r="U79">
        <v>27.54</v>
      </c>
      <c r="V79">
        <v>27.52</v>
      </c>
      <c r="W79">
        <v>1.19</v>
      </c>
      <c r="X79">
        <v>0.24</v>
      </c>
      <c r="Y79">
        <v>0</v>
      </c>
      <c r="Z79">
        <v>0</v>
      </c>
      <c r="AA79">
        <v>0.41</v>
      </c>
      <c r="AB79">
        <v>0.2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82.24</v>
      </c>
      <c r="K80">
        <v>91.39</v>
      </c>
      <c r="L80">
        <v>7.31</v>
      </c>
      <c r="M80">
        <v>24.99</v>
      </c>
      <c r="N80" s="135">
        <v>0</v>
      </c>
      <c r="O80" s="135">
        <v>0</v>
      </c>
      <c r="P80" s="135">
        <v>0</v>
      </c>
      <c r="Q80">
        <v>8.08</v>
      </c>
      <c r="R80">
        <v>0</v>
      </c>
      <c r="S80">
        <v>7.26</v>
      </c>
      <c r="T80">
        <v>81.78</v>
      </c>
      <c r="U80">
        <v>27.26</v>
      </c>
      <c r="V80">
        <v>27.26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82.24</v>
      </c>
      <c r="K81">
        <v>91.39</v>
      </c>
      <c r="L81">
        <v>7.31</v>
      </c>
      <c r="M81">
        <v>24.99</v>
      </c>
      <c r="N81" s="135">
        <v>0</v>
      </c>
      <c r="O81" s="135">
        <v>0</v>
      </c>
      <c r="P81" s="135">
        <v>0</v>
      </c>
      <c r="Q81">
        <v>8.08</v>
      </c>
      <c r="R81">
        <v>0</v>
      </c>
      <c r="S81">
        <v>7.26</v>
      </c>
      <c r="T81">
        <v>80.69</v>
      </c>
      <c r="U81">
        <v>26.9</v>
      </c>
      <c r="V81">
        <v>26.89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82.24</v>
      </c>
      <c r="K82">
        <v>91.39</v>
      </c>
      <c r="L82">
        <v>7.31</v>
      </c>
      <c r="M82">
        <v>25.12</v>
      </c>
      <c r="N82" s="135">
        <v>0</v>
      </c>
      <c r="O82" s="135">
        <v>0</v>
      </c>
      <c r="P82" s="135">
        <v>0</v>
      </c>
      <c r="Q82">
        <v>8.08</v>
      </c>
      <c r="R82">
        <v>0</v>
      </c>
      <c r="S82">
        <v>7.26</v>
      </c>
      <c r="T82">
        <v>79.64</v>
      </c>
      <c r="U82">
        <v>26.55</v>
      </c>
      <c r="V82">
        <v>26.54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82.24</v>
      </c>
      <c r="K83">
        <v>91.39</v>
      </c>
      <c r="L83">
        <v>7.31</v>
      </c>
      <c r="M83">
        <v>25.49</v>
      </c>
      <c r="N83" s="135">
        <v>0</v>
      </c>
      <c r="O83" s="135">
        <v>0</v>
      </c>
      <c r="P83" s="135">
        <v>0</v>
      </c>
      <c r="Q83">
        <v>8.6199999999999992</v>
      </c>
      <c r="R83">
        <v>0</v>
      </c>
      <c r="S83">
        <v>7.26</v>
      </c>
      <c r="T83">
        <v>66.13</v>
      </c>
      <c r="U83">
        <v>22.04</v>
      </c>
      <c r="V83">
        <v>22.04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82.24</v>
      </c>
      <c r="K84">
        <v>91.39</v>
      </c>
      <c r="L84">
        <v>7.31</v>
      </c>
      <c r="M84">
        <v>25.7</v>
      </c>
      <c r="N84" s="135">
        <v>0</v>
      </c>
      <c r="O84" s="135">
        <v>0</v>
      </c>
      <c r="P84" s="135">
        <v>0</v>
      </c>
      <c r="Q84">
        <v>8.6199999999999992</v>
      </c>
      <c r="R84">
        <v>0</v>
      </c>
      <c r="S84">
        <v>7.26</v>
      </c>
      <c r="T84">
        <v>66.56</v>
      </c>
      <c r="U84">
        <v>22.19</v>
      </c>
      <c r="V84">
        <v>22.18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82.24</v>
      </c>
      <c r="K85">
        <v>91.39</v>
      </c>
      <c r="L85">
        <v>7</v>
      </c>
      <c r="M85">
        <v>25.87</v>
      </c>
      <c r="N85" s="135">
        <v>0</v>
      </c>
      <c r="O85" s="135">
        <v>0</v>
      </c>
      <c r="P85" s="135">
        <v>0</v>
      </c>
      <c r="Q85">
        <v>8.6199999999999992</v>
      </c>
      <c r="R85">
        <v>0</v>
      </c>
      <c r="S85">
        <v>7.26</v>
      </c>
      <c r="T85">
        <v>66.81</v>
      </c>
      <c r="U85">
        <v>22.27</v>
      </c>
      <c r="V85">
        <v>22.27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82.24</v>
      </c>
      <c r="K86">
        <v>91.39</v>
      </c>
      <c r="L86">
        <v>7</v>
      </c>
      <c r="M86">
        <v>25.73</v>
      </c>
      <c r="N86" s="135">
        <v>0</v>
      </c>
      <c r="O86" s="135">
        <v>0</v>
      </c>
      <c r="P86" s="135">
        <v>0</v>
      </c>
      <c r="Q86">
        <v>8.6199999999999992</v>
      </c>
      <c r="R86">
        <v>0</v>
      </c>
      <c r="S86">
        <v>7.26</v>
      </c>
      <c r="T86">
        <v>66.260000000000005</v>
      </c>
      <c r="U86">
        <v>22.09</v>
      </c>
      <c r="V86">
        <v>22.08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82.24</v>
      </c>
      <c r="K87">
        <v>91.39</v>
      </c>
      <c r="L87">
        <v>6.7</v>
      </c>
      <c r="M87">
        <v>19.46</v>
      </c>
      <c r="N87" s="135">
        <v>0</v>
      </c>
      <c r="O87" s="135">
        <v>0</v>
      </c>
      <c r="P87" s="135">
        <v>0</v>
      </c>
      <c r="Q87">
        <v>8.31</v>
      </c>
      <c r="R87">
        <v>0</v>
      </c>
      <c r="S87">
        <v>7.12</v>
      </c>
      <c r="T87">
        <v>66.180000000000007</v>
      </c>
      <c r="U87">
        <v>22.06</v>
      </c>
      <c r="V87">
        <v>22.05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82.24</v>
      </c>
      <c r="K88">
        <v>91.39</v>
      </c>
      <c r="L88">
        <v>6.7</v>
      </c>
      <c r="M88">
        <v>19.29</v>
      </c>
      <c r="N88" s="135">
        <v>0</v>
      </c>
      <c r="O88" s="135">
        <v>0</v>
      </c>
      <c r="P88" s="135">
        <v>0</v>
      </c>
      <c r="Q88">
        <v>8.31</v>
      </c>
      <c r="R88">
        <v>0</v>
      </c>
      <c r="S88">
        <v>7.12</v>
      </c>
      <c r="T88">
        <v>66.63</v>
      </c>
      <c r="U88">
        <v>22.21</v>
      </c>
      <c r="V88">
        <v>22.2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82.24</v>
      </c>
      <c r="K89">
        <v>91.39</v>
      </c>
      <c r="L89">
        <v>6.7</v>
      </c>
      <c r="M89">
        <v>18.98</v>
      </c>
      <c r="N89" s="135">
        <v>0</v>
      </c>
      <c r="O89" s="135">
        <v>0</v>
      </c>
      <c r="P89" s="135">
        <v>0</v>
      </c>
      <c r="Q89">
        <v>7.69</v>
      </c>
      <c r="R89">
        <v>0</v>
      </c>
      <c r="S89">
        <v>7.12</v>
      </c>
      <c r="T89">
        <v>68.28</v>
      </c>
      <c r="U89">
        <v>22.76</v>
      </c>
      <c r="V89">
        <v>22.76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82.24</v>
      </c>
      <c r="K90">
        <v>91.39</v>
      </c>
      <c r="L90">
        <v>6.7</v>
      </c>
      <c r="M90">
        <v>18.72</v>
      </c>
      <c r="N90" s="135">
        <v>0</v>
      </c>
      <c r="O90" s="135">
        <v>0</v>
      </c>
      <c r="P90" s="135">
        <v>0</v>
      </c>
      <c r="Q90">
        <v>7.69</v>
      </c>
      <c r="R90">
        <v>0</v>
      </c>
      <c r="S90">
        <v>7.12</v>
      </c>
      <c r="T90">
        <v>69.06</v>
      </c>
      <c r="U90">
        <v>23.02</v>
      </c>
      <c r="V90">
        <v>23.02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82.24</v>
      </c>
      <c r="K91">
        <v>91.39</v>
      </c>
      <c r="L91">
        <v>6.46</v>
      </c>
      <c r="M91">
        <v>18.309999999999999</v>
      </c>
      <c r="N91" s="135">
        <v>0</v>
      </c>
      <c r="O91" s="135">
        <v>0</v>
      </c>
      <c r="P91" s="135">
        <v>0</v>
      </c>
      <c r="Q91">
        <v>7.69</v>
      </c>
      <c r="R91">
        <v>0</v>
      </c>
      <c r="S91">
        <v>6.98</v>
      </c>
      <c r="T91">
        <v>70.13</v>
      </c>
      <c r="U91">
        <v>23.38</v>
      </c>
      <c r="V91">
        <v>23.36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82.24</v>
      </c>
      <c r="K92">
        <v>91.39</v>
      </c>
      <c r="L92">
        <v>6.46</v>
      </c>
      <c r="M92">
        <v>18.059999999999999</v>
      </c>
      <c r="N92" s="135">
        <v>0</v>
      </c>
      <c r="O92" s="135">
        <v>0</v>
      </c>
      <c r="P92" s="135">
        <v>0</v>
      </c>
      <c r="Q92">
        <v>7.69</v>
      </c>
      <c r="R92">
        <v>0</v>
      </c>
      <c r="S92">
        <v>6.98</v>
      </c>
      <c r="T92">
        <v>70.63</v>
      </c>
      <c r="U92">
        <v>23.54</v>
      </c>
      <c r="V92">
        <v>23.54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82.24</v>
      </c>
      <c r="K93">
        <v>91.39</v>
      </c>
      <c r="L93">
        <v>6.46</v>
      </c>
      <c r="M93">
        <v>17.53</v>
      </c>
      <c r="N93" s="135">
        <v>0</v>
      </c>
      <c r="O93" s="135">
        <v>0</v>
      </c>
      <c r="P93" s="135">
        <v>0</v>
      </c>
      <c r="Q93">
        <v>7.69</v>
      </c>
      <c r="R93">
        <v>0</v>
      </c>
      <c r="S93">
        <v>6.98</v>
      </c>
      <c r="T93">
        <v>70.930000000000007</v>
      </c>
      <c r="U93">
        <v>23.64</v>
      </c>
      <c r="V93">
        <v>23.64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82.24</v>
      </c>
      <c r="K94">
        <v>91.39</v>
      </c>
      <c r="L94">
        <v>6.46</v>
      </c>
      <c r="M94">
        <v>16.61</v>
      </c>
      <c r="N94" s="135">
        <v>0</v>
      </c>
      <c r="O94" s="135">
        <v>0</v>
      </c>
      <c r="P94" s="135">
        <v>0</v>
      </c>
      <c r="Q94">
        <v>7.69</v>
      </c>
      <c r="R94">
        <v>0</v>
      </c>
      <c r="S94">
        <v>6.98</v>
      </c>
      <c r="T94">
        <v>71.06</v>
      </c>
      <c r="U94">
        <v>23.69</v>
      </c>
      <c r="V94">
        <v>23.68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82.24</v>
      </c>
      <c r="K95">
        <v>91.39</v>
      </c>
      <c r="L95">
        <v>6.23</v>
      </c>
      <c r="M95">
        <v>15.19</v>
      </c>
      <c r="N95" s="135">
        <v>0</v>
      </c>
      <c r="O95" s="135">
        <v>0</v>
      </c>
      <c r="P95" s="135">
        <v>0</v>
      </c>
      <c r="Q95">
        <v>7.31</v>
      </c>
      <c r="R95">
        <v>0</v>
      </c>
      <c r="S95">
        <v>6.98</v>
      </c>
      <c r="T95">
        <v>71.28</v>
      </c>
      <c r="U95">
        <v>23.76</v>
      </c>
      <c r="V95">
        <v>23.76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82.24</v>
      </c>
      <c r="K96">
        <v>91.39</v>
      </c>
      <c r="L96">
        <v>6.23</v>
      </c>
      <c r="M96">
        <v>14.5</v>
      </c>
      <c r="N96" s="135">
        <v>0</v>
      </c>
      <c r="O96" s="135">
        <v>0</v>
      </c>
      <c r="P96" s="135">
        <v>0</v>
      </c>
      <c r="Q96">
        <v>7.31</v>
      </c>
      <c r="R96">
        <v>0</v>
      </c>
      <c r="S96">
        <v>6.98</v>
      </c>
      <c r="T96">
        <v>71.56</v>
      </c>
      <c r="U96">
        <v>23.85</v>
      </c>
      <c r="V96">
        <v>23.86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82.24</v>
      </c>
      <c r="K97">
        <v>91.39</v>
      </c>
      <c r="L97">
        <v>6.23</v>
      </c>
      <c r="M97">
        <v>14.12</v>
      </c>
      <c r="N97" s="135">
        <v>0</v>
      </c>
      <c r="O97" s="135">
        <v>0</v>
      </c>
      <c r="P97" s="135">
        <v>0</v>
      </c>
      <c r="Q97">
        <v>7.31</v>
      </c>
      <c r="R97">
        <v>0</v>
      </c>
      <c r="S97">
        <v>6.98</v>
      </c>
      <c r="T97">
        <v>71.78</v>
      </c>
      <c r="U97">
        <v>23.93</v>
      </c>
      <c r="V97">
        <v>23.92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82.24</v>
      </c>
      <c r="K98">
        <v>91.39</v>
      </c>
      <c r="L98">
        <v>6.23</v>
      </c>
      <c r="M98">
        <v>13.71</v>
      </c>
      <c r="N98" s="135">
        <v>0</v>
      </c>
      <c r="O98" s="135">
        <v>0</v>
      </c>
      <c r="P98" s="135">
        <v>0</v>
      </c>
      <c r="Q98">
        <v>7.31</v>
      </c>
      <c r="R98">
        <v>0</v>
      </c>
      <c r="S98">
        <v>6.98</v>
      </c>
      <c r="T98">
        <v>71.28</v>
      </c>
      <c r="U98">
        <v>23.76</v>
      </c>
      <c r="V98">
        <v>23.76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0.87871749999999949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2.7821899999999973</v>
      </c>
      <c r="J99">
        <f t="shared" si="2"/>
        <v>2.5047549999999985</v>
      </c>
      <c r="K99">
        <f t="shared" si="2"/>
        <v>2.1933600000000024</v>
      </c>
      <c r="L99">
        <f t="shared" si="2"/>
        <v>0.13656999999999997</v>
      </c>
      <c r="M99">
        <f t="shared" ref="M99:AB99" si="4">SUM(M3:M98)/4000</f>
        <v>0.19927000000000003</v>
      </c>
      <c r="N99" s="135">
        <f t="shared" si="4"/>
        <v>0.30001250000000013</v>
      </c>
      <c r="O99" s="135">
        <f t="shared" si="4"/>
        <v>0.27872749999999974</v>
      </c>
      <c r="P99" s="135">
        <f t="shared" si="4"/>
        <v>0.29997750000000006</v>
      </c>
      <c r="Q99">
        <f t="shared" si="4"/>
        <v>0.14041999999999993</v>
      </c>
      <c r="R99">
        <f t="shared" si="4"/>
        <v>0.92395749999999999</v>
      </c>
      <c r="S99">
        <f t="shared" si="4"/>
        <v>0.10069000000000004</v>
      </c>
      <c r="T99">
        <f t="shared" si="4"/>
        <v>1.60911</v>
      </c>
      <c r="U99">
        <f t="shared" si="4"/>
        <v>0.53637250000000003</v>
      </c>
      <c r="V99">
        <f t="shared" si="4"/>
        <v>0.53628250000000011</v>
      </c>
      <c r="W99">
        <f t="shared" si="4"/>
        <v>2.0156549999999998</v>
      </c>
      <c r="X99">
        <f t="shared" si="4"/>
        <v>0.40311750000000002</v>
      </c>
      <c r="Y99">
        <f t="shared" si="4"/>
        <v>0.60649999999999993</v>
      </c>
      <c r="Z99">
        <f t="shared" si="4"/>
        <v>0.3683074999999999</v>
      </c>
      <c r="AA99">
        <f t="shared" si="4"/>
        <v>0.76223750000000035</v>
      </c>
      <c r="AB99">
        <f t="shared" si="4"/>
        <v>0.38109000000000015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16.602</v>
      </c>
      <c r="C15" s="136">
        <f>'IDT-1 Calculation'!DG15</f>
        <v>10.286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-26.887999999999998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33.372999999999998</v>
      </c>
      <c r="C16" s="136">
        <f>'IDT-1 Calculation'!DG16</f>
        <v>20.677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-54.05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45.536000000000001</v>
      </c>
      <c r="C17" s="136">
        <f>'IDT-1 Calculation'!DG17</f>
        <v>28.213999999999999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-73.75</v>
      </c>
      <c r="G17" s="141">
        <f t="shared" si="0"/>
        <v>0</v>
      </c>
    </row>
    <row r="18" spans="1:7">
      <c r="A18" s="140" t="s">
        <v>60</v>
      </c>
      <c r="B18" s="136">
        <f>'IDT-1 Calculation'!DF18</f>
        <v>65.55</v>
      </c>
      <c r="C18" s="136">
        <f>'IDT-1 Calculation'!DG18</f>
        <v>35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-100.55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132.422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-132.422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153.011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-153.011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181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-181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173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-173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-129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76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44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22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34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-34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-30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-51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63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66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-66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58.884999999999998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-58.884999999999998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71.585999999999999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-71.585999999999999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55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85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-85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35.436999999999998</v>
      </c>
      <c r="C59" s="136">
        <f>'IDT-1 Calculation'!DG59</f>
        <v>21.957000000000001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-57.393999999999998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11.855</v>
      </c>
      <c r="C60" s="136">
        <f>'IDT-1 Calculation'!DG60</f>
        <v>7.3460000000000001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-19.201000000000001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14.467000000000001</v>
      </c>
      <c r="C77" s="136">
        <f>'IDT-1 Calculation'!DG77</f>
        <v>8.9640000000000004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-23.431000000000001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23.608000000000001</v>
      </c>
      <c r="C78" s="136">
        <f>'IDT-1 Calculation'!DG78</f>
        <v>14.627000000000001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-38.234999999999999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38.343000000000004</v>
      </c>
      <c r="C79" s="136">
        <f>'IDT-1 Calculation'!DG79</f>
        <v>23.757000000000001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-62.100000000000009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33.253999999999998</v>
      </c>
      <c r="C80" s="136">
        <f>'IDT-1 Calculation'!DG80</f>
        <v>20.603999999999999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-53.857999999999997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33.634</v>
      </c>
      <c r="C81" s="136">
        <f>'IDT-1 Calculation'!DG81</f>
        <v>20.838999999999999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-54.472999999999999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38.944000000000003</v>
      </c>
      <c r="C82" s="136">
        <f>'IDT-1 Calculation'!DG82</f>
        <v>24.129000000000001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-63.073000000000008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64.893000000000001</v>
      </c>
      <c r="C83" s="136">
        <f>'IDT-1 Calculation'!DG83</f>
        <v>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-84.893000000000001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79.858999999999995</v>
      </c>
      <c r="C84" s="136">
        <f>'IDT-1 Calculation'!DG84</f>
        <v>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-94.858999999999995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74.956000000000003</v>
      </c>
      <c r="C85" s="136">
        <f>'IDT-1 Calculation'!DG85</f>
        <v>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-99.956000000000003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67.403999999999996</v>
      </c>
      <c r="C86" s="136">
        <f>'IDT-1 Calculation'!DG86</f>
        <v>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-102.404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61.256</v>
      </c>
      <c r="C87" s="136">
        <f>'IDT-1 Calculation'!DG87</f>
        <v>37.953000000000003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-99.209000000000003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43.902000000000001</v>
      </c>
      <c r="C88" s="136">
        <f>'IDT-1 Calculation'!DG88</f>
        <v>27.202000000000002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-71.103999999999999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24.625</v>
      </c>
      <c r="C89" s="136">
        <f>'IDT-1 Calculation'!DG89</f>
        <v>15.257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-39.881999999999998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0.59385050000000006</v>
      </c>
      <c r="C99" s="152">
        <f>SUM(C3:C98)/4000</f>
        <v>0.10295299999999999</v>
      </c>
      <c r="D99" s="152">
        <f>SUM(D3:D98)/4000</f>
        <v>0</v>
      </c>
      <c r="E99" s="152">
        <f>SUM(E3:E98)/4000</f>
        <v>0</v>
      </c>
      <c r="F99" s="152">
        <f>SUM(F3:F98)/4000</f>
        <v>-0.69680349999999991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9.4249639249639241</v>
      </c>
      <c r="M3">
        <v>60.308399999999992</v>
      </c>
      <c r="N3">
        <v>51.881250000000016</v>
      </c>
      <c r="O3">
        <v>36.640520809642943</v>
      </c>
      <c r="P3">
        <v>24.156599999999997</v>
      </c>
      <c r="Q3">
        <v>4.791672000000001</v>
      </c>
      <c r="R3">
        <v>18.617731920000001</v>
      </c>
      <c r="S3">
        <v>11.59053192</v>
      </c>
      <c r="T3">
        <v>0</v>
      </c>
      <c r="U3">
        <v>62.111966400000007</v>
      </c>
      <c r="V3">
        <v>6.2587230215827336</v>
      </c>
      <c r="W3">
        <v>15.284157377697845</v>
      </c>
      <c r="X3">
        <v>64.790135576978429</v>
      </c>
      <c r="Y3">
        <v>0</v>
      </c>
      <c r="Z3">
        <v>2.8784289600000004</v>
      </c>
      <c r="AA3">
        <v>0</v>
      </c>
      <c r="AB3">
        <v>5.7374452800000002</v>
      </c>
      <c r="AC3">
        <v>0</v>
      </c>
      <c r="AD3">
        <v>4.0032640800000001</v>
      </c>
      <c r="AE3">
        <v>12.396859200000002</v>
      </c>
      <c r="AF3">
        <v>12.303000000000003</v>
      </c>
      <c r="AG3">
        <v>13.622211839999999</v>
      </c>
      <c r="AH3">
        <v>16.636896000000004</v>
      </c>
      <c r="AI3">
        <v>0</v>
      </c>
      <c r="AJ3">
        <v>0</v>
      </c>
      <c r="AK3">
        <v>22.296000000000003</v>
      </c>
      <c r="AL3">
        <v>7.8020999999999985</v>
      </c>
      <c r="AM3">
        <v>2.3184297714285713</v>
      </c>
      <c r="AN3">
        <v>0</v>
      </c>
      <c r="AO3">
        <v>0.38737440000000001</v>
      </c>
      <c r="AP3">
        <v>0.50635368000000003</v>
      </c>
      <c r="AQ3">
        <v>13.974400000000003</v>
      </c>
      <c r="AR3">
        <v>21.819456000000002</v>
      </c>
      <c r="AS3">
        <v>14.474890080000003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33.453926987840418</v>
      </c>
      <c r="BB3">
        <f>SUM(B3:AZ3)-BA3</f>
        <v>995.89768392245367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9.4249639249639241</v>
      </c>
      <c r="M4">
        <v>60.308399999999992</v>
      </c>
      <c r="N4">
        <v>51.881250000000016</v>
      </c>
      <c r="O4">
        <v>36.640520809642943</v>
      </c>
      <c r="P4">
        <v>24.156599999999997</v>
      </c>
      <c r="Q4">
        <v>4.791672000000001</v>
      </c>
      <c r="R4">
        <v>18.617731920000001</v>
      </c>
      <c r="S4">
        <v>11.59053192</v>
      </c>
      <c r="T4">
        <v>0</v>
      </c>
      <c r="U4">
        <v>62.111966400000007</v>
      </c>
      <c r="V4">
        <v>6.2587230215827336</v>
      </c>
      <c r="W4">
        <v>15.284157377697845</v>
      </c>
      <c r="X4">
        <v>64.790135576978429</v>
      </c>
      <c r="Y4">
        <v>0</v>
      </c>
      <c r="Z4">
        <v>2.8784289600000004</v>
      </c>
      <c r="AA4">
        <v>0</v>
      </c>
      <c r="AB4">
        <v>5.7374452800000002</v>
      </c>
      <c r="AC4">
        <v>0</v>
      </c>
      <c r="AD4">
        <v>4.0032640800000001</v>
      </c>
      <c r="AE4">
        <v>12.396859200000002</v>
      </c>
      <c r="AF4">
        <v>12.303000000000003</v>
      </c>
      <c r="AG4">
        <v>13.622211839999999</v>
      </c>
      <c r="AH4">
        <v>16.636896000000004</v>
      </c>
      <c r="AI4">
        <v>0</v>
      </c>
      <c r="AJ4">
        <v>0</v>
      </c>
      <c r="AK4">
        <v>22.296000000000003</v>
      </c>
      <c r="AL4">
        <v>7.8020999999999985</v>
      </c>
      <c r="AM4">
        <v>2.3184297714285713</v>
      </c>
      <c r="AN4">
        <v>0</v>
      </c>
      <c r="AO4">
        <v>0.38737440000000001</v>
      </c>
      <c r="AP4">
        <v>0.50635368000000003</v>
      </c>
      <c r="AQ4">
        <v>13.974400000000003</v>
      </c>
      <c r="AR4">
        <v>21.819456000000002</v>
      </c>
      <c r="AS4">
        <v>14.474890080000003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33.453926987840418</v>
      </c>
      <c r="BB4">
        <f t="shared" ref="BB4:BB67" si="0">SUM(B4:AZ4)-BA4</f>
        <v>995.89768392245367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512.33784866799999</v>
      </c>
      <c r="L5">
        <v>9.4249639249639241</v>
      </c>
      <c r="M5">
        <v>60.308399999999992</v>
      </c>
      <c r="N5">
        <v>51.881250000000016</v>
      </c>
      <c r="O5">
        <v>36.640520809642943</v>
      </c>
      <c r="P5">
        <v>24.156599999999997</v>
      </c>
      <c r="Q5">
        <v>4.791672000000001</v>
      </c>
      <c r="R5">
        <v>18.617731920000001</v>
      </c>
      <c r="S5">
        <v>11.59053192</v>
      </c>
      <c r="T5">
        <v>0</v>
      </c>
      <c r="U5">
        <v>62.111966400000007</v>
      </c>
      <c r="V5">
        <v>6.2587230215827336</v>
      </c>
      <c r="W5">
        <v>15.284157377697845</v>
      </c>
      <c r="X5">
        <v>64.790135576978429</v>
      </c>
      <c r="Y5">
        <v>0</v>
      </c>
      <c r="Z5">
        <v>2.8784289600000004</v>
      </c>
      <c r="AA5">
        <v>0</v>
      </c>
      <c r="AB5">
        <v>5.7374452800000002</v>
      </c>
      <c r="AC5">
        <v>0</v>
      </c>
      <c r="AD5">
        <v>4.0032640800000001</v>
      </c>
      <c r="AE5">
        <v>12.396859200000002</v>
      </c>
      <c r="AF5">
        <v>12.303000000000003</v>
      </c>
      <c r="AG5">
        <v>13.622211839999999</v>
      </c>
      <c r="AH5">
        <v>8.3184480000000018</v>
      </c>
      <c r="AI5">
        <v>0</v>
      </c>
      <c r="AJ5">
        <v>0</v>
      </c>
      <c r="AK5">
        <v>22.296000000000003</v>
      </c>
      <c r="AL5">
        <v>7.8020999999999985</v>
      </c>
      <c r="AM5">
        <v>2.3184297714285713</v>
      </c>
      <c r="AN5">
        <v>0</v>
      </c>
      <c r="AO5">
        <v>0.64562399999999998</v>
      </c>
      <c r="AP5">
        <v>0.50635368000000003</v>
      </c>
      <c r="AQ5">
        <v>13.974400000000003</v>
      </c>
      <c r="AR5">
        <v>21.819456000000002</v>
      </c>
      <c r="AS5">
        <v>14.474890080000003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33.191970539840419</v>
      </c>
      <c r="BB5">
        <f t="shared" si="0"/>
        <v>988.09944197045365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512.33784866799999</v>
      </c>
      <c r="L6">
        <v>9.4249639249639241</v>
      </c>
      <c r="M6">
        <v>60.308399999999992</v>
      </c>
      <c r="N6">
        <v>51.881250000000016</v>
      </c>
      <c r="O6">
        <v>36.640520809642943</v>
      </c>
      <c r="P6">
        <v>24.156599999999997</v>
      </c>
      <c r="Q6">
        <v>4.791672000000001</v>
      </c>
      <c r="R6">
        <v>18.617731920000001</v>
      </c>
      <c r="S6">
        <v>11.59053192</v>
      </c>
      <c r="T6">
        <v>0</v>
      </c>
      <c r="U6">
        <v>62.111966400000007</v>
      </c>
      <c r="V6">
        <v>6.2587230215827336</v>
      </c>
      <c r="W6">
        <v>15.284157377697845</v>
      </c>
      <c r="X6">
        <v>64.790135576978429</v>
      </c>
      <c r="Y6">
        <v>0</v>
      </c>
      <c r="Z6">
        <v>2.8784289600000004</v>
      </c>
      <c r="AA6">
        <v>0</v>
      </c>
      <c r="AB6">
        <v>5.7374452800000002</v>
      </c>
      <c r="AC6">
        <v>0</v>
      </c>
      <c r="AD6">
        <v>4.0032640800000001</v>
      </c>
      <c r="AE6">
        <v>12.396859200000002</v>
      </c>
      <c r="AF6">
        <v>12.303000000000003</v>
      </c>
      <c r="AG6">
        <v>13.622211839999999</v>
      </c>
      <c r="AH6">
        <v>8.3184480000000018</v>
      </c>
      <c r="AI6">
        <v>0</v>
      </c>
      <c r="AJ6">
        <v>0</v>
      </c>
      <c r="AK6">
        <v>22.296000000000003</v>
      </c>
      <c r="AL6">
        <v>7.8020999999999985</v>
      </c>
      <c r="AM6">
        <v>2.3184297714285713</v>
      </c>
      <c r="AN6">
        <v>0</v>
      </c>
      <c r="AO6">
        <v>0.64562399999999998</v>
      </c>
      <c r="AP6">
        <v>0.50635368000000003</v>
      </c>
      <c r="AQ6">
        <v>13.974400000000003</v>
      </c>
      <c r="AR6">
        <v>21.819456000000002</v>
      </c>
      <c r="AS6">
        <v>14.474890080000003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33.191970539840419</v>
      </c>
      <c r="BB6">
        <f t="shared" si="0"/>
        <v>988.09944197045365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512.33784866799999</v>
      </c>
      <c r="L7">
        <v>9.4249639249639241</v>
      </c>
      <c r="M7">
        <v>60.308399999999992</v>
      </c>
      <c r="N7">
        <v>51.881250000000016</v>
      </c>
      <c r="O7">
        <v>36.640520809642943</v>
      </c>
      <c r="P7">
        <v>24.156599999999997</v>
      </c>
      <c r="Q7">
        <v>4.791672000000001</v>
      </c>
      <c r="R7">
        <v>18.617731920000001</v>
      </c>
      <c r="S7">
        <v>11.59053192</v>
      </c>
      <c r="T7">
        <v>0</v>
      </c>
      <c r="U7">
        <v>62.111966400000007</v>
      </c>
      <c r="V7">
        <v>6.2587230215827336</v>
      </c>
      <c r="W7">
        <v>15.284157377697845</v>
      </c>
      <c r="X7">
        <v>64.790135576978429</v>
      </c>
      <c r="Y7">
        <v>0</v>
      </c>
      <c r="Z7">
        <v>2.8784289600000004</v>
      </c>
      <c r="AA7">
        <v>0</v>
      </c>
      <c r="AB7">
        <v>5.7374452800000002</v>
      </c>
      <c r="AC7">
        <v>0</v>
      </c>
      <c r="AD7">
        <v>4.0032640800000001</v>
      </c>
      <c r="AE7">
        <v>12.396859200000002</v>
      </c>
      <c r="AF7">
        <v>6.1515000000000013</v>
      </c>
      <c r="AG7">
        <v>13.622211839999999</v>
      </c>
      <c r="AH7">
        <v>0</v>
      </c>
      <c r="AI7">
        <v>0</v>
      </c>
      <c r="AJ7">
        <v>0</v>
      </c>
      <c r="AK7">
        <v>22.296000000000003</v>
      </c>
      <c r="AL7">
        <v>7.8020999999999985</v>
      </c>
      <c r="AM7">
        <v>2.3184297714285713</v>
      </c>
      <c r="AN7">
        <v>0</v>
      </c>
      <c r="AO7">
        <v>0.64562399999999998</v>
      </c>
      <c r="AP7">
        <v>0.50635368000000003</v>
      </c>
      <c r="AQ7">
        <v>13.974400000000003</v>
      </c>
      <c r="AR7">
        <v>21.819456000000002</v>
      </c>
      <c r="AS7">
        <v>14.474890080000003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32.721697229840416</v>
      </c>
      <c r="BB7">
        <f t="shared" si="0"/>
        <v>974.09976728045376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512.33784866799999</v>
      </c>
      <c r="L8">
        <v>9.4249639249639241</v>
      </c>
      <c r="M8">
        <v>60.308399999999992</v>
      </c>
      <c r="N8">
        <v>51.881250000000016</v>
      </c>
      <c r="O8">
        <v>36.640520809642943</v>
      </c>
      <c r="P8">
        <v>24.156599999999997</v>
      </c>
      <c r="Q8">
        <v>4.791672000000001</v>
      </c>
      <c r="R8">
        <v>18.617731920000001</v>
      </c>
      <c r="S8">
        <v>11.59053192</v>
      </c>
      <c r="T8">
        <v>0</v>
      </c>
      <c r="U8">
        <v>62.111966400000007</v>
      </c>
      <c r="V8">
        <v>6.2587230215827336</v>
      </c>
      <c r="W8">
        <v>15.284157377697845</v>
      </c>
      <c r="X8">
        <v>64.790135576978429</v>
      </c>
      <c r="Y8">
        <v>0</v>
      </c>
      <c r="Z8">
        <v>2.8784289600000004</v>
      </c>
      <c r="AA8">
        <v>0</v>
      </c>
      <c r="AB8">
        <v>5.7374452800000002</v>
      </c>
      <c r="AC8">
        <v>0</v>
      </c>
      <c r="AD8">
        <v>3.3070442399999997</v>
      </c>
      <c r="AE8">
        <v>12.396859200000002</v>
      </c>
      <c r="AF8">
        <v>6.1515000000000013</v>
      </c>
      <c r="AG8">
        <v>13.622211839999999</v>
      </c>
      <c r="AH8">
        <v>0</v>
      </c>
      <c r="AI8">
        <v>0</v>
      </c>
      <c r="AJ8">
        <v>0</v>
      </c>
      <c r="AK8">
        <v>22.296000000000003</v>
      </c>
      <c r="AL8">
        <v>7.8020999999999985</v>
      </c>
      <c r="AM8">
        <v>2.3184297714285713</v>
      </c>
      <c r="AN8">
        <v>0</v>
      </c>
      <c r="AO8">
        <v>0.64562399999999998</v>
      </c>
      <c r="AP8">
        <v>0.50635368000000003</v>
      </c>
      <c r="AQ8">
        <v>13.974400000000003</v>
      </c>
      <c r="AR8">
        <v>21.819456000000002</v>
      </c>
      <c r="AS8">
        <v>14.474890080000003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32.699070085040418</v>
      </c>
      <c r="BB8">
        <f t="shared" si="0"/>
        <v>973.42617458525388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512.33784866799999</v>
      </c>
      <c r="L9">
        <v>9.4249639249639241</v>
      </c>
      <c r="M9">
        <v>60.308399999999992</v>
      </c>
      <c r="N9">
        <v>51.881250000000016</v>
      </c>
      <c r="O9">
        <v>36.640520809642943</v>
      </c>
      <c r="P9">
        <v>24.156599999999997</v>
      </c>
      <c r="Q9">
        <v>4.791672000000001</v>
      </c>
      <c r="R9">
        <v>18.617731920000001</v>
      </c>
      <c r="S9">
        <v>11.59053192</v>
      </c>
      <c r="T9">
        <v>0</v>
      </c>
      <c r="U9">
        <v>62.111966400000007</v>
      </c>
      <c r="V9">
        <v>6.2587230215827336</v>
      </c>
      <c r="W9">
        <v>15.284157377697845</v>
      </c>
      <c r="X9">
        <v>64.790135576978429</v>
      </c>
      <c r="Y9">
        <v>0</v>
      </c>
      <c r="Z9">
        <v>2.8784289600000004</v>
      </c>
      <c r="AA9">
        <v>0</v>
      </c>
      <c r="AB9">
        <v>4.0981751999999991</v>
      </c>
      <c r="AC9">
        <v>0</v>
      </c>
      <c r="AD9">
        <v>0</v>
      </c>
      <c r="AE9">
        <v>12.396859200000002</v>
      </c>
      <c r="AF9">
        <v>6.1515000000000013</v>
      </c>
      <c r="AG9">
        <v>13.622211839999999</v>
      </c>
      <c r="AH9">
        <v>0</v>
      </c>
      <c r="AI9">
        <v>0</v>
      </c>
      <c r="AJ9">
        <v>0</v>
      </c>
      <c r="AK9">
        <v>22.296000000000003</v>
      </c>
      <c r="AL9">
        <v>7.8020999999999985</v>
      </c>
      <c r="AM9">
        <v>2.3184297714285713</v>
      </c>
      <c r="AN9">
        <v>0</v>
      </c>
      <c r="AO9">
        <v>0.64562399999999998</v>
      </c>
      <c r="AP9">
        <v>0.45009216000000002</v>
      </c>
      <c r="AQ9">
        <v>13.974400000000003</v>
      </c>
      <c r="AR9">
        <v>21.819456000000002</v>
      </c>
      <c r="AS9">
        <v>14.474890080000003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32.536487029040416</v>
      </c>
      <c r="BB9">
        <f t="shared" si="0"/>
        <v>968.58618180125382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512.33784866799999</v>
      </c>
      <c r="L10">
        <v>9.4249639249639241</v>
      </c>
      <c r="M10">
        <v>60.308399999999992</v>
      </c>
      <c r="N10">
        <v>51.881250000000016</v>
      </c>
      <c r="O10">
        <v>36.640520809642943</v>
      </c>
      <c r="P10">
        <v>24.156599999999997</v>
      </c>
      <c r="Q10">
        <v>4.791672000000001</v>
      </c>
      <c r="R10">
        <v>18.617731920000001</v>
      </c>
      <c r="S10">
        <v>11.59053192</v>
      </c>
      <c r="T10">
        <v>0</v>
      </c>
      <c r="U10">
        <v>62.111966400000007</v>
      </c>
      <c r="V10">
        <v>6.2587230215827336</v>
      </c>
      <c r="W10">
        <v>15.284157377697845</v>
      </c>
      <c r="X10">
        <v>64.790135576978429</v>
      </c>
      <c r="Y10">
        <v>0</v>
      </c>
      <c r="Z10">
        <v>2.8784289600000004</v>
      </c>
      <c r="AA10">
        <v>0</v>
      </c>
      <c r="AB10">
        <v>4.0981751999999991</v>
      </c>
      <c r="AC10">
        <v>0</v>
      </c>
      <c r="AD10">
        <v>0</v>
      </c>
      <c r="AE10">
        <v>12.396859200000002</v>
      </c>
      <c r="AF10">
        <v>6.1515000000000013</v>
      </c>
      <c r="AG10">
        <v>13.622211839999999</v>
      </c>
      <c r="AH10">
        <v>0</v>
      </c>
      <c r="AI10">
        <v>0</v>
      </c>
      <c r="AJ10">
        <v>0</v>
      </c>
      <c r="AK10">
        <v>22.296000000000003</v>
      </c>
      <c r="AL10">
        <v>7.8020999999999985</v>
      </c>
      <c r="AM10">
        <v>2.3184297714285713</v>
      </c>
      <c r="AN10">
        <v>0</v>
      </c>
      <c r="AO10">
        <v>0.64562399999999998</v>
      </c>
      <c r="AP10">
        <v>0.45009216000000002</v>
      </c>
      <c r="AQ10">
        <v>7.0308700000000011</v>
      </c>
      <c r="AR10">
        <v>21.819456000000002</v>
      </c>
      <c r="AS10">
        <v>14.474890080000003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32.310822650627713</v>
      </c>
      <c r="BB10">
        <f t="shared" si="0"/>
        <v>961.86831617966675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512.33784866799999</v>
      </c>
      <c r="L11">
        <v>9.4249639249639241</v>
      </c>
      <c r="M11">
        <v>60.308399999999992</v>
      </c>
      <c r="N11">
        <v>51.881250000000016</v>
      </c>
      <c r="O11">
        <v>36.640520809642943</v>
      </c>
      <c r="P11">
        <v>24.156599999999997</v>
      </c>
      <c r="Q11">
        <v>4.791672000000001</v>
      </c>
      <c r="R11">
        <v>18.617731920000001</v>
      </c>
      <c r="S11">
        <v>11.59053192</v>
      </c>
      <c r="T11">
        <v>0</v>
      </c>
      <c r="U11">
        <v>62.111966400000007</v>
      </c>
      <c r="V11">
        <v>6.2587230215827336</v>
      </c>
      <c r="W11">
        <v>15.284157377697845</v>
      </c>
      <c r="X11">
        <v>64.790135576978429</v>
      </c>
      <c r="Y11">
        <v>0</v>
      </c>
      <c r="Z11">
        <v>2.8784289600000004</v>
      </c>
      <c r="AA11">
        <v>0</v>
      </c>
      <c r="AB11">
        <v>4.0981751999999991</v>
      </c>
      <c r="AC11">
        <v>0</v>
      </c>
      <c r="AD11">
        <v>0</v>
      </c>
      <c r="AE11">
        <v>12.396859200000002</v>
      </c>
      <c r="AF11">
        <v>6.1515000000000013</v>
      </c>
      <c r="AG11">
        <v>13.622211839999999</v>
      </c>
      <c r="AH11">
        <v>0</v>
      </c>
      <c r="AI11">
        <v>0</v>
      </c>
      <c r="AJ11">
        <v>0</v>
      </c>
      <c r="AK11">
        <v>22.296000000000003</v>
      </c>
      <c r="AL11">
        <v>7.8020999999999985</v>
      </c>
      <c r="AM11">
        <v>2.3184297714285713</v>
      </c>
      <c r="AN11">
        <v>0</v>
      </c>
      <c r="AO11">
        <v>0.64562399999999998</v>
      </c>
      <c r="AP11">
        <v>0.45009216000000002</v>
      </c>
      <c r="AQ11">
        <v>0</v>
      </c>
      <c r="AR11">
        <v>21.819456000000002</v>
      </c>
      <c r="AS11">
        <v>14.474890080000003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32.082319029040406</v>
      </c>
      <c r="BB11">
        <f t="shared" si="0"/>
        <v>955.06594980125408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512.33784866799999</v>
      </c>
      <c r="L12">
        <v>9.4249639249639241</v>
      </c>
      <c r="M12">
        <v>60.308399999999992</v>
      </c>
      <c r="N12">
        <v>51.881250000000016</v>
      </c>
      <c r="O12">
        <v>36.640520809642943</v>
      </c>
      <c r="P12">
        <v>24.156599999999997</v>
      </c>
      <c r="Q12">
        <v>4.791672000000001</v>
      </c>
      <c r="R12">
        <v>18.617731920000001</v>
      </c>
      <c r="S12">
        <v>11.59053192</v>
      </c>
      <c r="T12">
        <v>0</v>
      </c>
      <c r="U12">
        <v>62.111966400000007</v>
      </c>
      <c r="V12">
        <v>6.2587230215827336</v>
      </c>
      <c r="W12">
        <v>15.284157377697845</v>
      </c>
      <c r="X12">
        <v>64.790135576978429</v>
      </c>
      <c r="Y12">
        <v>0</v>
      </c>
      <c r="Z12">
        <v>2.8784289600000004</v>
      </c>
      <c r="AA12">
        <v>0</v>
      </c>
      <c r="AB12">
        <v>4.0981751999999991</v>
      </c>
      <c r="AC12">
        <v>0</v>
      </c>
      <c r="AD12">
        <v>0</v>
      </c>
      <c r="AE12">
        <v>12.396859200000002</v>
      </c>
      <c r="AF12">
        <v>6.1515000000000013</v>
      </c>
      <c r="AG12">
        <v>13.622211839999999</v>
      </c>
      <c r="AH12">
        <v>0</v>
      </c>
      <c r="AI12">
        <v>0</v>
      </c>
      <c r="AJ12">
        <v>0</v>
      </c>
      <c r="AK12">
        <v>22.296000000000003</v>
      </c>
      <c r="AL12">
        <v>7.8020999999999985</v>
      </c>
      <c r="AM12">
        <v>2.3184297714285713</v>
      </c>
      <c r="AN12">
        <v>0</v>
      </c>
      <c r="AO12">
        <v>0.64562399999999998</v>
      </c>
      <c r="AP12">
        <v>0.45009216000000002</v>
      </c>
      <c r="AQ12">
        <v>0</v>
      </c>
      <c r="AR12">
        <v>21.819456000000002</v>
      </c>
      <c r="AS12">
        <v>14.474890080000003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32.082319029040406</v>
      </c>
      <c r="BB12">
        <f t="shared" si="0"/>
        <v>955.06594980125408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512.33784866799999</v>
      </c>
      <c r="L13">
        <v>9.4249639249639241</v>
      </c>
      <c r="M13">
        <v>60.308399999999992</v>
      </c>
      <c r="N13">
        <v>51.881250000000016</v>
      </c>
      <c r="O13">
        <v>36.640520809642943</v>
      </c>
      <c r="P13">
        <v>24.156599999999997</v>
      </c>
      <c r="Q13">
        <v>4.791672000000001</v>
      </c>
      <c r="R13">
        <v>18.617731920000001</v>
      </c>
      <c r="S13">
        <v>11.59053192</v>
      </c>
      <c r="T13">
        <v>0</v>
      </c>
      <c r="U13">
        <v>62.111966400000007</v>
      </c>
      <c r="V13">
        <v>6.2587230215827336</v>
      </c>
      <c r="W13">
        <v>15.284157377697845</v>
      </c>
      <c r="X13">
        <v>64.790135576978429</v>
      </c>
      <c r="Y13">
        <v>0</v>
      </c>
      <c r="Z13">
        <v>2.8784289600000004</v>
      </c>
      <c r="AA13">
        <v>0</v>
      </c>
      <c r="AB13">
        <v>4.0981751999999991</v>
      </c>
      <c r="AC13">
        <v>4.2505073279999994</v>
      </c>
      <c r="AD13">
        <v>0</v>
      </c>
      <c r="AE13">
        <v>12.396859200000002</v>
      </c>
      <c r="AF13">
        <v>6.1515000000000013</v>
      </c>
      <c r="AG13">
        <v>13.622211839999999</v>
      </c>
      <c r="AH13">
        <v>0</v>
      </c>
      <c r="AI13">
        <v>0</v>
      </c>
      <c r="AJ13">
        <v>0</v>
      </c>
      <c r="AK13">
        <v>22.296000000000003</v>
      </c>
      <c r="AL13">
        <v>15.604199999999997</v>
      </c>
      <c r="AM13">
        <v>2.3184297714285713</v>
      </c>
      <c r="AN13">
        <v>0</v>
      </c>
      <c r="AO13">
        <v>0.64562399999999998</v>
      </c>
      <c r="AP13">
        <v>0.45009216000000002</v>
      </c>
      <c r="AQ13">
        <v>0</v>
      </c>
      <c r="AR13">
        <v>21.819456000000002</v>
      </c>
      <c r="AS13">
        <v>14.474890080000003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32.474028855040409</v>
      </c>
      <c r="BB13">
        <f t="shared" si="0"/>
        <v>966.72684730325409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512.33784866799999</v>
      </c>
      <c r="L14">
        <v>9.4249639249639241</v>
      </c>
      <c r="M14">
        <v>60.308399999999992</v>
      </c>
      <c r="N14">
        <v>51.881250000000016</v>
      </c>
      <c r="O14">
        <v>36.640520809642943</v>
      </c>
      <c r="P14">
        <v>24.156599999999997</v>
      </c>
      <c r="Q14">
        <v>4.791672000000001</v>
      </c>
      <c r="R14">
        <v>18.617731920000001</v>
      </c>
      <c r="S14">
        <v>11.59053192</v>
      </c>
      <c r="T14">
        <v>0</v>
      </c>
      <c r="U14">
        <v>62.111966400000007</v>
      </c>
      <c r="V14">
        <v>6.2587230215827336</v>
      </c>
      <c r="W14">
        <v>15.284157377697845</v>
      </c>
      <c r="X14">
        <v>64.790135576978429</v>
      </c>
      <c r="Y14">
        <v>0</v>
      </c>
      <c r="Z14">
        <v>2.8784289600000004</v>
      </c>
      <c r="AA14">
        <v>0</v>
      </c>
      <c r="AB14">
        <v>4.0981751999999991</v>
      </c>
      <c r="AC14">
        <v>4.2505073279999994</v>
      </c>
      <c r="AD14">
        <v>0</v>
      </c>
      <c r="AE14">
        <v>12.396859200000002</v>
      </c>
      <c r="AF14">
        <v>6.1515000000000013</v>
      </c>
      <c r="AG14">
        <v>13.622211839999999</v>
      </c>
      <c r="AH14">
        <v>0</v>
      </c>
      <c r="AI14">
        <v>0</v>
      </c>
      <c r="AJ14">
        <v>0</v>
      </c>
      <c r="AK14">
        <v>22.296000000000003</v>
      </c>
      <c r="AL14">
        <v>26.006999999999998</v>
      </c>
      <c r="AM14">
        <v>2.3184297714285713</v>
      </c>
      <c r="AN14">
        <v>0</v>
      </c>
      <c r="AO14">
        <v>0.64562399999999998</v>
      </c>
      <c r="AP14">
        <v>0.45009216000000002</v>
      </c>
      <c r="AQ14">
        <v>0</v>
      </c>
      <c r="AR14">
        <v>21.819456000000002</v>
      </c>
      <c r="AS14">
        <v>14.474890080000003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32.812119855040415</v>
      </c>
      <c r="BB14">
        <f t="shared" si="0"/>
        <v>976.79155630325386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512.33784866799999</v>
      </c>
      <c r="L15">
        <v>9.4249639249639241</v>
      </c>
      <c r="M15">
        <v>63.7744</v>
      </c>
      <c r="N15">
        <v>51.881250000000016</v>
      </c>
      <c r="O15">
        <v>36.640520809642943</v>
      </c>
      <c r="P15">
        <v>24.156599999999997</v>
      </c>
      <c r="Q15">
        <v>4.791672000000001</v>
      </c>
      <c r="R15">
        <v>18.617731920000001</v>
      </c>
      <c r="S15">
        <v>11.59053192</v>
      </c>
      <c r="T15">
        <v>0</v>
      </c>
      <c r="U15">
        <v>62.111966400000007</v>
      </c>
      <c r="V15">
        <v>6.2587230215827336</v>
      </c>
      <c r="W15">
        <v>15.284157377697845</v>
      </c>
      <c r="X15">
        <v>64.790135576978429</v>
      </c>
      <c r="Y15">
        <v>0</v>
      </c>
      <c r="Z15">
        <v>2.8784289600000004</v>
      </c>
      <c r="AA15">
        <v>0</v>
      </c>
      <c r="AB15">
        <v>5.7374452800000002</v>
      </c>
      <c r="AC15">
        <v>4.2505073279999994</v>
      </c>
      <c r="AD15">
        <v>0</v>
      </c>
      <c r="AE15">
        <v>21.7125353952</v>
      </c>
      <c r="AF15">
        <v>6.1515000000000013</v>
      </c>
      <c r="AG15">
        <v>13.622211839999999</v>
      </c>
      <c r="AH15">
        <v>0</v>
      </c>
      <c r="AI15">
        <v>0</v>
      </c>
      <c r="AJ15">
        <v>0</v>
      </c>
      <c r="AK15">
        <v>22.296000000000003</v>
      </c>
      <c r="AL15">
        <v>59.816099999999992</v>
      </c>
      <c r="AM15">
        <v>2.3184297714285713</v>
      </c>
      <c r="AN15">
        <v>0</v>
      </c>
      <c r="AO15">
        <v>0.64562399999999998</v>
      </c>
      <c r="AP15">
        <v>0.56261519999999998</v>
      </c>
      <c r="AQ15">
        <v>0</v>
      </c>
      <c r="AR15">
        <v>23.516524800000003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34.423276525040407</v>
      </c>
      <c r="BB15">
        <f t="shared" si="0"/>
        <v>1024.7544778428539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512.33784866799999</v>
      </c>
      <c r="L16">
        <v>9.4249639249639241</v>
      </c>
      <c r="M16">
        <v>63.7744</v>
      </c>
      <c r="N16">
        <v>51.881250000000016</v>
      </c>
      <c r="O16">
        <v>36.640520809642943</v>
      </c>
      <c r="P16">
        <v>24.156599999999997</v>
      </c>
      <c r="Q16">
        <v>4.791672000000001</v>
      </c>
      <c r="R16">
        <v>18.617731920000001</v>
      </c>
      <c r="S16">
        <v>11.59053192</v>
      </c>
      <c r="T16">
        <v>0</v>
      </c>
      <c r="U16">
        <v>62.111966400000007</v>
      </c>
      <c r="V16">
        <v>6.2587230215827336</v>
      </c>
      <c r="W16">
        <v>15.284157377697845</v>
      </c>
      <c r="X16">
        <v>64.790135576978429</v>
      </c>
      <c r="Y16">
        <v>0</v>
      </c>
      <c r="Z16">
        <v>2.8784289600000004</v>
      </c>
      <c r="AA16">
        <v>0</v>
      </c>
      <c r="AB16">
        <v>5.7374452800000002</v>
      </c>
      <c r="AC16">
        <v>4.2505073279999994</v>
      </c>
      <c r="AD16">
        <v>0</v>
      </c>
      <c r="AE16">
        <v>21.7125353952</v>
      </c>
      <c r="AF16">
        <v>6.1515000000000013</v>
      </c>
      <c r="AG16">
        <v>13.622211839999999</v>
      </c>
      <c r="AH16">
        <v>0</v>
      </c>
      <c r="AI16">
        <v>1.1182032</v>
      </c>
      <c r="AJ16">
        <v>0</v>
      </c>
      <c r="AK16">
        <v>22.296000000000003</v>
      </c>
      <c r="AL16">
        <v>59.816099999999992</v>
      </c>
      <c r="AM16">
        <v>2.3184297714285713</v>
      </c>
      <c r="AN16">
        <v>0</v>
      </c>
      <c r="AO16">
        <v>0.64562399999999998</v>
      </c>
      <c r="AP16">
        <v>0.56261519999999998</v>
      </c>
      <c r="AQ16">
        <v>0</v>
      </c>
      <c r="AR16">
        <v>23.516524800000003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34.459618129040408</v>
      </c>
      <c r="BB16">
        <f t="shared" si="0"/>
        <v>1025.8363394388541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512.33784866799999</v>
      </c>
      <c r="L17">
        <v>9.4249639249639241</v>
      </c>
      <c r="M17">
        <v>63.7744</v>
      </c>
      <c r="N17">
        <v>51.881250000000016</v>
      </c>
      <c r="O17">
        <v>36.640520809642943</v>
      </c>
      <c r="P17">
        <v>24.156599999999997</v>
      </c>
      <c r="Q17">
        <v>4.791672000000001</v>
      </c>
      <c r="R17">
        <v>18.617731920000001</v>
      </c>
      <c r="S17">
        <v>11.59053192</v>
      </c>
      <c r="T17">
        <v>0</v>
      </c>
      <c r="U17">
        <v>62.111966400000007</v>
      </c>
      <c r="V17">
        <v>6.2587230215827336</v>
      </c>
      <c r="W17">
        <v>15.284157377697845</v>
      </c>
      <c r="X17">
        <v>64.790135576978429</v>
      </c>
      <c r="Y17">
        <v>0</v>
      </c>
      <c r="Z17">
        <v>2.8784289600000004</v>
      </c>
      <c r="AA17">
        <v>0</v>
      </c>
      <c r="AB17">
        <v>5.7374452800000002</v>
      </c>
      <c r="AC17">
        <v>4.2505073279999994</v>
      </c>
      <c r="AD17">
        <v>0</v>
      </c>
      <c r="AE17">
        <v>21.7125353952</v>
      </c>
      <c r="AF17">
        <v>6.1515000000000013</v>
      </c>
      <c r="AG17">
        <v>13.622211839999999</v>
      </c>
      <c r="AH17">
        <v>0</v>
      </c>
      <c r="AI17">
        <v>5.5910160000000015</v>
      </c>
      <c r="AJ17">
        <v>0</v>
      </c>
      <c r="AK17">
        <v>22.296000000000003</v>
      </c>
      <c r="AL17">
        <v>59.816099999999992</v>
      </c>
      <c r="AM17">
        <v>2.3184297714285713</v>
      </c>
      <c r="AN17">
        <v>0</v>
      </c>
      <c r="AO17">
        <v>0.64562399999999998</v>
      </c>
      <c r="AP17">
        <v>0.56261519999999998</v>
      </c>
      <c r="AQ17">
        <v>0</v>
      </c>
      <c r="AR17">
        <v>23.516524800000003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34.604984545040409</v>
      </c>
      <c r="BB17">
        <f t="shared" si="0"/>
        <v>1030.1637858228539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512.33784866799999</v>
      </c>
      <c r="L18">
        <v>9.4249639249639241</v>
      </c>
      <c r="M18">
        <v>63.7744</v>
      </c>
      <c r="N18">
        <v>51.881250000000016</v>
      </c>
      <c r="O18">
        <v>36.640520809642943</v>
      </c>
      <c r="P18">
        <v>24.156599999999997</v>
      </c>
      <c r="Q18">
        <v>4.791672000000001</v>
      </c>
      <c r="R18">
        <v>18.617731920000001</v>
      </c>
      <c r="S18">
        <v>11.59053192</v>
      </c>
      <c r="T18">
        <v>0</v>
      </c>
      <c r="U18">
        <v>62.111966400000007</v>
      </c>
      <c r="V18">
        <v>6.2587230215827336</v>
      </c>
      <c r="W18">
        <v>15.284157377697845</v>
      </c>
      <c r="X18">
        <v>64.790135576978429</v>
      </c>
      <c r="Y18">
        <v>0</v>
      </c>
      <c r="Z18">
        <v>2.8784289600000004</v>
      </c>
      <c r="AA18">
        <v>0</v>
      </c>
      <c r="AB18">
        <v>5.7374452800000002</v>
      </c>
      <c r="AC18">
        <v>4.2505073279999994</v>
      </c>
      <c r="AD18">
        <v>0</v>
      </c>
      <c r="AE18">
        <v>21.7125353952</v>
      </c>
      <c r="AF18">
        <v>6.1515000000000013</v>
      </c>
      <c r="AG18">
        <v>13.622211839999999</v>
      </c>
      <c r="AH18">
        <v>0</v>
      </c>
      <c r="AI18">
        <v>5.5910160000000015</v>
      </c>
      <c r="AJ18">
        <v>0</v>
      </c>
      <c r="AK18">
        <v>22.296000000000003</v>
      </c>
      <c r="AL18">
        <v>59.816099999999992</v>
      </c>
      <c r="AM18">
        <v>2.3184297714285713</v>
      </c>
      <c r="AN18">
        <v>0</v>
      </c>
      <c r="AO18">
        <v>0.64562399999999998</v>
      </c>
      <c r="AP18">
        <v>0.56261519999999998</v>
      </c>
      <c r="AQ18">
        <v>0</v>
      </c>
      <c r="AR18">
        <v>23.516524800000003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34.604984545040409</v>
      </c>
      <c r="BB18">
        <f t="shared" si="0"/>
        <v>1030.1637858228539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512.33784866799999</v>
      </c>
      <c r="L19">
        <v>9.4249639249639241</v>
      </c>
      <c r="M19">
        <v>63.7744</v>
      </c>
      <c r="N19">
        <v>51.881250000000016</v>
      </c>
      <c r="O19">
        <v>36.640520809642943</v>
      </c>
      <c r="P19">
        <v>24.156599999999997</v>
      </c>
      <c r="Q19">
        <v>4.791672000000001</v>
      </c>
      <c r="R19">
        <v>18.617731920000001</v>
      </c>
      <c r="S19">
        <v>11.59053192</v>
      </c>
      <c r="T19">
        <v>0</v>
      </c>
      <c r="U19">
        <v>62.111966400000007</v>
      </c>
      <c r="V19">
        <v>6.2587230215827336</v>
      </c>
      <c r="W19">
        <v>15.284157377697845</v>
      </c>
      <c r="X19">
        <v>64.790135576978429</v>
      </c>
      <c r="Y19">
        <v>0</v>
      </c>
      <c r="Z19">
        <v>2.8784289600000004</v>
      </c>
      <c r="AA19">
        <v>0</v>
      </c>
      <c r="AB19">
        <v>11.533435920000002</v>
      </c>
      <c r="AC19">
        <v>8.5010146559999988</v>
      </c>
      <c r="AD19">
        <v>0</v>
      </c>
      <c r="AE19">
        <v>21.7125353952</v>
      </c>
      <c r="AF19">
        <v>6.1515000000000013</v>
      </c>
      <c r="AG19">
        <v>13.622211839999999</v>
      </c>
      <c r="AH19">
        <v>10.273283279999998</v>
      </c>
      <c r="AI19">
        <v>5.5910160000000015</v>
      </c>
      <c r="AJ19">
        <v>0</v>
      </c>
      <c r="AK19">
        <v>22.296000000000003</v>
      </c>
      <c r="AL19">
        <v>59.816099999999992</v>
      </c>
      <c r="AM19">
        <v>2.3184297714285713</v>
      </c>
      <c r="AN19">
        <v>0</v>
      </c>
      <c r="AO19">
        <v>0.64562399999999998</v>
      </c>
      <c r="AP19">
        <v>0.56261519999999998</v>
      </c>
      <c r="AQ19">
        <v>6.9872000000000014</v>
      </c>
      <c r="AR19">
        <v>21.819456000000002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35.43730678744042</v>
      </c>
      <c r="BB19">
        <f t="shared" si="0"/>
        <v>1054.941376028454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512.33784866799999</v>
      </c>
      <c r="L20">
        <v>9.4249639249639241</v>
      </c>
      <c r="M20">
        <v>63.7744</v>
      </c>
      <c r="N20">
        <v>51.881250000000016</v>
      </c>
      <c r="O20">
        <v>36.640520809642943</v>
      </c>
      <c r="P20">
        <v>24.156599999999997</v>
      </c>
      <c r="Q20">
        <v>4.791672000000001</v>
      </c>
      <c r="R20">
        <v>18.617731920000001</v>
      </c>
      <c r="S20">
        <v>11.59053192</v>
      </c>
      <c r="T20">
        <v>0</v>
      </c>
      <c r="U20">
        <v>62.111966400000007</v>
      </c>
      <c r="V20">
        <v>6.2587230215827336</v>
      </c>
      <c r="W20">
        <v>15.284157377697845</v>
      </c>
      <c r="X20">
        <v>64.790135576978429</v>
      </c>
      <c r="Y20">
        <v>0</v>
      </c>
      <c r="Z20">
        <v>2.8784289600000004</v>
      </c>
      <c r="AA20">
        <v>0</v>
      </c>
      <c r="AB20">
        <v>11.533435920000002</v>
      </c>
      <c r="AC20">
        <v>8.5010146559999988</v>
      </c>
      <c r="AD20">
        <v>0</v>
      </c>
      <c r="AE20">
        <v>21.7125353952</v>
      </c>
      <c r="AF20">
        <v>6.1515000000000013</v>
      </c>
      <c r="AG20">
        <v>13.622211839999999</v>
      </c>
      <c r="AH20">
        <v>10.273283279999998</v>
      </c>
      <c r="AI20">
        <v>5.5910160000000015</v>
      </c>
      <c r="AJ20">
        <v>0</v>
      </c>
      <c r="AK20">
        <v>22.296000000000003</v>
      </c>
      <c r="AL20">
        <v>59.816099999999992</v>
      </c>
      <c r="AM20">
        <v>2.3184297714285713</v>
      </c>
      <c r="AN20">
        <v>0</v>
      </c>
      <c r="AO20">
        <v>0.64562399999999998</v>
      </c>
      <c r="AP20">
        <v>0.56261519999999998</v>
      </c>
      <c r="AQ20">
        <v>13.974400000000003</v>
      </c>
      <c r="AR20">
        <v>21.819456000000002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35.664390787440418</v>
      </c>
      <c r="BB20">
        <f t="shared" si="0"/>
        <v>1061.7014920284539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512.33784866799999</v>
      </c>
      <c r="L21">
        <v>9.4249639249639241</v>
      </c>
      <c r="M21">
        <v>63.7744</v>
      </c>
      <c r="N21">
        <v>51.881250000000016</v>
      </c>
      <c r="O21">
        <v>36.640520809642943</v>
      </c>
      <c r="P21">
        <v>24.156599999999997</v>
      </c>
      <c r="Q21">
        <v>4.791672000000001</v>
      </c>
      <c r="R21">
        <v>18.617731920000001</v>
      </c>
      <c r="S21">
        <v>11.59053192</v>
      </c>
      <c r="T21">
        <v>0</v>
      </c>
      <c r="U21">
        <v>62.111966400000007</v>
      </c>
      <c r="V21">
        <v>6.2587230215827336</v>
      </c>
      <c r="W21">
        <v>15.284157377697845</v>
      </c>
      <c r="X21">
        <v>64.790135576978429</v>
      </c>
      <c r="Y21">
        <v>0</v>
      </c>
      <c r="Z21">
        <v>2.8784289600000004</v>
      </c>
      <c r="AA21">
        <v>0</v>
      </c>
      <c r="AB21">
        <v>11.533435920000002</v>
      </c>
      <c r="AC21">
        <v>12.751521984</v>
      </c>
      <c r="AD21">
        <v>0</v>
      </c>
      <c r="AE21">
        <v>21.7125353952</v>
      </c>
      <c r="AF21">
        <v>6.1515000000000013</v>
      </c>
      <c r="AG21">
        <v>13.622211839999999</v>
      </c>
      <c r="AH21">
        <v>20.546566559999995</v>
      </c>
      <c r="AI21">
        <v>5.5910160000000015</v>
      </c>
      <c r="AJ21">
        <v>0</v>
      </c>
      <c r="AK21">
        <v>22.296000000000003</v>
      </c>
      <c r="AL21">
        <v>59.816099999999992</v>
      </c>
      <c r="AM21">
        <v>2.3184297714285713</v>
      </c>
      <c r="AN21">
        <v>0</v>
      </c>
      <c r="AO21">
        <v>0.64562399999999998</v>
      </c>
      <c r="AP21">
        <v>0.56261519999999998</v>
      </c>
      <c r="AQ21">
        <v>20.699580000000005</v>
      </c>
      <c r="AR21">
        <v>21.819456000000002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36.354981871040408</v>
      </c>
      <c r="BB21">
        <f t="shared" si="0"/>
        <v>1082.2598715528538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512.33784866799999</v>
      </c>
      <c r="L22">
        <v>9.4249639249639241</v>
      </c>
      <c r="M22">
        <v>63.7744</v>
      </c>
      <c r="N22">
        <v>51.881250000000016</v>
      </c>
      <c r="O22">
        <v>36.640520809642943</v>
      </c>
      <c r="P22">
        <v>24.156599999999997</v>
      </c>
      <c r="Q22">
        <v>4.791672000000001</v>
      </c>
      <c r="R22">
        <v>18.617731920000001</v>
      </c>
      <c r="S22">
        <v>11.59053192</v>
      </c>
      <c r="T22">
        <v>0</v>
      </c>
      <c r="U22">
        <v>62.111966400000007</v>
      </c>
      <c r="V22">
        <v>6.2587230215827336</v>
      </c>
      <c r="W22">
        <v>15.284157377697845</v>
      </c>
      <c r="X22">
        <v>64.790135576978429</v>
      </c>
      <c r="Y22">
        <v>0</v>
      </c>
      <c r="Z22">
        <v>2.8784289600000004</v>
      </c>
      <c r="AA22">
        <v>0</v>
      </c>
      <c r="AB22">
        <v>11.533435920000002</v>
      </c>
      <c r="AC22">
        <v>12.751521984</v>
      </c>
      <c r="AD22">
        <v>4.0032640800000001</v>
      </c>
      <c r="AE22">
        <v>21.7125353952</v>
      </c>
      <c r="AF22">
        <v>6.1515000000000013</v>
      </c>
      <c r="AG22">
        <v>13.622211839999999</v>
      </c>
      <c r="AH22">
        <v>20.546566559999995</v>
      </c>
      <c r="AI22">
        <v>5.5910160000000015</v>
      </c>
      <c r="AJ22">
        <v>0</v>
      </c>
      <c r="AK22">
        <v>22.296000000000003</v>
      </c>
      <c r="AL22">
        <v>26.006999999999998</v>
      </c>
      <c r="AM22">
        <v>4.6368595428571426</v>
      </c>
      <c r="AN22">
        <v>0</v>
      </c>
      <c r="AO22">
        <v>0.64562399999999998</v>
      </c>
      <c r="AP22">
        <v>0.56261519999999998</v>
      </c>
      <c r="AQ22">
        <v>20.699580000000005</v>
      </c>
      <c r="AR22">
        <v>21.819456000000002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35.461641017491218</v>
      </c>
      <c r="BB22">
        <f t="shared" si="0"/>
        <v>1055.6658062578315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512.33784866799999</v>
      </c>
      <c r="L23">
        <v>9.4249639249639241</v>
      </c>
      <c r="M23">
        <v>63.7744</v>
      </c>
      <c r="N23">
        <v>51.881250000000016</v>
      </c>
      <c r="O23">
        <v>36.640520809642943</v>
      </c>
      <c r="P23">
        <v>24.816089999999996</v>
      </c>
      <c r="Q23">
        <v>4.791672000000001</v>
      </c>
      <c r="R23">
        <v>18.617731920000001</v>
      </c>
      <c r="S23">
        <v>11.59053192</v>
      </c>
      <c r="T23">
        <v>0</v>
      </c>
      <c r="U23">
        <v>62.111966400000007</v>
      </c>
      <c r="V23">
        <v>6.2587230215827336</v>
      </c>
      <c r="W23">
        <v>15.284157377697845</v>
      </c>
      <c r="X23">
        <v>64.790135576978429</v>
      </c>
      <c r="Y23">
        <v>0</v>
      </c>
      <c r="Z23">
        <v>2.8784289600000004</v>
      </c>
      <c r="AA23">
        <v>3.0880152000000001</v>
      </c>
      <c r="AB23">
        <v>11.533435920000002</v>
      </c>
      <c r="AC23">
        <v>12.751521984</v>
      </c>
      <c r="AD23">
        <v>8.0065281600000002</v>
      </c>
      <c r="AE23">
        <v>21.7125353952</v>
      </c>
      <c r="AF23">
        <v>6.1515000000000013</v>
      </c>
      <c r="AG23">
        <v>13.622211839999999</v>
      </c>
      <c r="AH23">
        <v>20.546566559999995</v>
      </c>
      <c r="AI23">
        <v>1.1182032</v>
      </c>
      <c r="AJ23">
        <v>0</v>
      </c>
      <c r="AK23">
        <v>22.296000000000003</v>
      </c>
      <c r="AL23">
        <v>15.604199999999997</v>
      </c>
      <c r="AM23">
        <v>6.9552893142857162</v>
      </c>
      <c r="AN23">
        <v>0</v>
      </c>
      <c r="AO23">
        <v>0.64562399999999998</v>
      </c>
      <c r="AP23">
        <v>0.56261519999999998</v>
      </c>
      <c r="AQ23">
        <v>20.699580000000005</v>
      </c>
      <c r="AR23">
        <v>23.516524800000003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35.360587421942007</v>
      </c>
      <c r="BB23">
        <f t="shared" si="0"/>
        <v>1052.6575149048094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512.33784866799999</v>
      </c>
      <c r="L24">
        <v>9.4249639249639241</v>
      </c>
      <c r="M24">
        <v>63.7744</v>
      </c>
      <c r="N24">
        <v>51.881250000000016</v>
      </c>
      <c r="O24">
        <v>36.640520809642943</v>
      </c>
      <c r="P24">
        <v>24.816089999999996</v>
      </c>
      <c r="Q24">
        <v>4.791672000000001</v>
      </c>
      <c r="R24">
        <v>18.617731920000001</v>
      </c>
      <c r="S24">
        <v>11.59053192</v>
      </c>
      <c r="T24">
        <v>0</v>
      </c>
      <c r="U24">
        <v>62.111966400000007</v>
      </c>
      <c r="V24">
        <v>6.2587230215827336</v>
      </c>
      <c r="W24">
        <v>15.284157377697845</v>
      </c>
      <c r="X24">
        <v>64.790135576978429</v>
      </c>
      <c r="Y24">
        <v>0</v>
      </c>
      <c r="Z24">
        <v>2.8784289600000004</v>
      </c>
      <c r="AA24">
        <v>12.32777304</v>
      </c>
      <c r="AB24">
        <v>11.533435920000002</v>
      </c>
      <c r="AC24">
        <v>12.751521984</v>
      </c>
      <c r="AD24">
        <v>12.009792240000001</v>
      </c>
      <c r="AE24">
        <v>21.7125353952</v>
      </c>
      <c r="AF24">
        <v>6.1515000000000013</v>
      </c>
      <c r="AG24">
        <v>13.622211839999999</v>
      </c>
      <c r="AH24">
        <v>30.81984984</v>
      </c>
      <c r="AI24">
        <v>3.3546095999999994</v>
      </c>
      <c r="AJ24">
        <v>0</v>
      </c>
      <c r="AK24">
        <v>22.296000000000003</v>
      </c>
      <c r="AL24">
        <v>15.604199999999997</v>
      </c>
      <c r="AM24">
        <v>6.9552893142857162</v>
      </c>
      <c r="AN24">
        <v>0</v>
      </c>
      <c r="AO24">
        <v>0.64562399999999998</v>
      </c>
      <c r="AP24">
        <v>0.56261519999999998</v>
      </c>
      <c r="AQ24">
        <v>20.699580000000005</v>
      </c>
      <c r="AR24">
        <v>23.516524800000003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36.197551097942004</v>
      </c>
      <c r="BB24">
        <f t="shared" si="0"/>
        <v>1077.5732628288092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512.33784866799999</v>
      </c>
      <c r="L25">
        <v>9.4249639249639241</v>
      </c>
      <c r="M25">
        <v>63.7744</v>
      </c>
      <c r="N25">
        <v>51.881250000000016</v>
      </c>
      <c r="O25">
        <v>36.640520809642943</v>
      </c>
      <c r="P25">
        <v>24.816089999999996</v>
      </c>
      <c r="Q25">
        <v>4.791672000000001</v>
      </c>
      <c r="R25">
        <v>18.617731920000001</v>
      </c>
      <c r="S25">
        <v>11.59053192</v>
      </c>
      <c r="T25">
        <v>0</v>
      </c>
      <c r="U25">
        <v>62.111966400000007</v>
      </c>
      <c r="V25">
        <v>6.2587230215827336</v>
      </c>
      <c r="W25">
        <v>15.284157377697845</v>
      </c>
      <c r="X25">
        <v>64.790135576978429</v>
      </c>
      <c r="Y25">
        <v>0</v>
      </c>
      <c r="Z25">
        <v>2.8784289600000004</v>
      </c>
      <c r="AA25">
        <v>12.340957824000002</v>
      </c>
      <c r="AB25">
        <v>11.533435920000002</v>
      </c>
      <c r="AC25">
        <v>12.751521984</v>
      </c>
      <c r="AD25">
        <v>12.009792240000001</v>
      </c>
      <c r="AE25">
        <v>21.7125353952</v>
      </c>
      <c r="AF25">
        <v>6.1515000000000013</v>
      </c>
      <c r="AG25">
        <v>13.622211839999999</v>
      </c>
      <c r="AH25">
        <v>30.81984984</v>
      </c>
      <c r="AI25">
        <v>21.804962400000001</v>
      </c>
      <c r="AJ25">
        <v>0</v>
      </c>
      <c r="AK25">
        <v>22.296000000000003</v>
      </c>
      <c r="AL25">
        <v>15.604199999999997</v>
      </c>
      <c r="AM25">
        <v>6.9552893142857162</v>
      </c>
      <c r="AN25">
        <v>0</v>
      </c>
      <c r="AO25">
        <v>0.64562399999999998</v>
      </c>
      <c r="AP25">
        <v>0.56261519999999998</v>
      </c>
      <c r="AQ25">
        <v>20.699580000000005</v>
      </c>
      <c r="AR25">
        <v>23.516524800000003</v>
      </c>
      <c r="AS25">
        <v>14.009330174400002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36.797616003541997</v>
      </c>
      <c r="BB25">
        <f t="shared" si="0"/>
        <v>1095.4367355072093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512.33784866799999</v>
      </c>
      <c r="L26">
        <v>9.4249639249639241</v>
      </c>
      <c r="M26">
        <v>63.7744</v>
      </c>
      <c r="N26">
        <v>51.881250000000016</v>
      </c>
      <c r="O26">
        <v>36.640520809642943</v>
      </c>
      <c r="P26">
        <v>24.816089999999996</v>
      </c>
      <c r="Q26">
        <v>4.791672000000001</v>
      </c>
      <c r="R26">
        <v>18.617731920000001</v>
      </c>
      <c r="S26">
        <v>11.59053192</v>
      </c>
      <c r="T26">
        <v>0</v>
      </c>
      <c r="U26">
        <v>62.111966400000007</v>
      </c>
      <c r="V26">
        <v>6.2587230215827336</v>
      </c>
      <c r="W26">
        <v>15.284157377697845</v>
      </c>
      <c r="X26">
        <v>64.790135576978429</v>
      </c>
      <c r="Y26">
        <v>0</v>
      </c>
      <c r="Z26">
        <v>5.756857919999999</v>
      </c>
      <c r="AA26">
        <v>12.340957824000002</v>
      </c>
      <c r="AB26">
        <v>11.533435920000002</v>
      </c>
      <c r="AC26">
        <v>12.751521984</v>
      </c>
      <c r="AD26">
        <v>12.009792240000001</v>
      </c>
      <c r="AE26">
        <v>21.7125353952</v>
      </c>
      <c r="AF26">
        <v>6.1515000000000013</v>
      </c>
      <c r="AG26">
        <v>13.622211839999999</v>
      </c>
      <c r="AH26">
        <v>30.81984984</v>
      </c>
      <c r="AI26">
        <v>21.804962400000001</v>
      </c>
      <c r="AJ26">
        <v>0</v>
      </c>
      <c r="AK26">
        <v>22.296000000000003</v>
      </c>
      <c r="AL26">
        <v>15.604199999999997</v>
      </c>
      <c r="AM26">
        <v>6.9552893142857162</v>
      </c>
      <c r="AN26">
        <v>0</v>
      </c>
      <c r="AO26">
        <v>0.64562399999999998</v>
      </c>
      <c r="AP26">
        <v>0.56261519999999998</v>
      </c>
      <c r="AQ26">
        <v>20.699580000000005</v>
      </c>
      <c r="AR26">
        <v>23.516524800000003</v>
      </c>
      <c r="AS26">
        <v>14.009330174400002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36.891165164342006</v>
      </c>
      <c r="BB26">
        <f t="shared" si="0"/>
        <v>1098.2216153064094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512.33784866799999</v>
      </c>
      <c r="L27">
        <v>9.4249639249639241</v>
      </c>
      <c r="M27">
        <v>63.7744</v>
      </c>
      <c r="N27">
        <v>51.881250000000016</v>
      </c>
      <c r="O27">
        <v>36.640520809642943</v>
      </c>
      <c r="P27">
        <v>24.816089999999996</v>
      </c>
      <c r="Q27">
        <v>4.791672000000001</v>
      </c>
      <c r="R27">
        <v>18.617731920000001</v>
      </c>
      <c r="S27">
        <v>11.59053192</v>
      </c>
      <c r="T27">
        <v>0</v>
      </c>
      <c r="U27">
        <v>62.111966400000007</v>
      </c>
      <c r="V27">
        <v>6.2587230215827336</v>
      </c>
      <c r="W27">
        <v>15.284157377697845</v>
      </c>
      <c r="X27">
        <v>64.790135576978429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12.751521984</v>
      </c>
      <c r="AD27">
        <v>12.009792240000001</v>
      </c>
      <c r="AE27">
        <v>12.396859200000002</v>
      </c>
      <c r="AF27">
        <v>6.1515000000000013</v>
      </c>
      <c r="AG27">
        <v>13.622211839999999</v>
      </c>
      <c r="AH27">
        <v>30.81984984</v>
      </c>
      <c r="AI27">
        <v>21.804962400000001</v>
      </c>
      <c r="AJ27">
        <v>0</v>
      </c>
      <c r="AK27">
        <v>22.296000000000003</v>
      </c>
      <c r="AL27">
        <v>15.604199999999997</v>
      </c>
      <c r="AM27">
        <v>6.9552893142857162</v>
      </c>
      <c r="AN27">
        <v>0</v>
      </c>
      <c r="AO27">
        <v>0.64562399999999998</v>
      </c>
      <c r="AP27">
        <v>2.8693375200000006</v>
      </c>
      <c r="AQ27">
        <v>20.699580000000005</v>
      </c>
      <c r="AR27">
        <v>21.819456000000002</v>
      </c>
      <c r="AS27">
        <v>14.009330174400002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36.608219787541998</v>
      </c>
      <c r="BB27">
        <f t="shared" si="0"/>
        <v>1089.7985380080095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512.33784866799999</v>
      </c>
      <c r="L28">
        <v>9.4249639249639241</v>
      </c>
      <c r="M28">
        <v>63.7744</v>
      </c>
      <c r="N28">
        <v>51.881250000000016</v>
      </c>
      <c r="O28">
        <v>36.640520809642943</v>
      </c>
      <c r="P28">
        <v>24.816089999999996</v>
      </c>
      <c r="Q28">
        <v>4.791672000000001</v>
      </c>
      <c r="R28">
        <v>18.617731920000001</v>
      </c>
      <c r="S28">
        <v>11.59053192</v>
      </c>
      <c r="T28">
        <v>0</v>
      </c>
      <c r="U28">
        <v>62.111966400000007</v>
      </c>
      <c r="V28">
        <v>6.2587230215827336</v>
      </c>
      <c r="W28">
        <v>15.284157377697845</v>
      </c>
      <c r="X28">
        <v>64.790135576978429</v>
      </c>
      <c r="Y28">
        <v>0</v>
      </c>
      <c r="Z28">
        <v>5.756857919999999</v>
      </c>
      <c r="AA28">
        <v>12.340957824000002</v>
      </c>
      <c r="AB28">
        <v>17.352844703999999</v>
      </c>
      <c r="AC28">
        <v>12.751521984</v>
      </c>
      <c r="AD28">
        <v>12.009792240000001</v>
      </c>
      <c r="AE28">
        <v>12.396859200000002</v>
      </c>
      <c r="AF28">
        <v>6.1515000000000013</v>
      </c>
      <c r="AG28">
        <v>13.622211839999999</v>
      </c>
      <c r="AH28">
        <v>30.81984984</v>
      </c>
      <c r="AI28">
        <v>14.536641600000001</v>
      </c>
      <c r="AJ28">
        <v>0</v>
      </c>
      <c r="AK28">
        <v>22.296000000000003</v>
      </c>
      <c r="AL28">
        <v>15.604199999999997</v>
      </c>
      <c r="AM28">
        <v>4.6368595428571426</v>
      </c>
      <c r="AN28">
        <v>0</v>
      </c>
      <c r="AO28">
        <v>0.64562399999999998</v>
      </c>
      <c r="AP28">
        <v>2.8693375200000006</v>
      </c>
      <c r="AQ28">
        <v>20.699580000000005</v>
      </c>
      <c r="AR28">
        <v>21.819456000000002</v>
      </c>
      <c r="AS28">
        <v>14.009330174400002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36.485781157491203</v>
      </c>
      <c r="BB28">
        <f t="shared" si="0"/>
        <v>1086.1536348506318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9.4249639249639241</v>
      </c>
      <c r="M29">
        <v>63.7744</v>
      </c>
      <c r="N29">
        <v>51.881250000000016</v>
      </c>
      <c r="O29">
        <v>36.640520809642943</v>
      </c>
      <c r="P29">
        <v>24.816089999999996</v>
      </c>
      <c r="Q29">
        <v>4.791672000000001</v>
      </c>
      <c r="R29">
        <v>18.617731920000001</v>
      </c>
      <c r="S29">
        <v>11.59053192</v>
      </c>
      <c r="T29">
        <v>0</v>
      </c>
      <c r="U29">
        <v>62.111966400000007</v>
      </c>
      <c r="V29">
        <v>6.2587230215827336</v>
      </c>
      <c r="W29">
        <v>15.284157377697845</v>
      </c>
      <c r="X29">
        <v>64.790135576978429</v>
      </c>
      <c r="Y29">
        <v>0</v>
      </c>
      <c r="Z29">
        <v>5.756857919999999</v>
      </c>
      <c r="AA29">
        <v>3.0880152000000001</v>
      </c>
      <c r="AB29">
        <v>17.352844703999999</v>
      </c>
      <c r="AC29">
        <v>12.751521984</v>
      </c>
      <c r="AD29">
        <v>12.009792240000001</v>
      </c>
      <c r="AE29">
        <v>12.396859200000002</v>
      </c>
      <c r="AF29">
        <v>6.1515000000000013</v>
      </c>
      <c r="AG29">
        <v>13.622211839999999</v>
      </c>
      <c r="AH29">
        <v>30.81984984</v>
      </c>
      <c r="AI29">
        <v>14.536641600000001</v>
      </c>
      <c r="AJ29">
        <v>0</v>
      </c>
      <c r="AK29">
        <v>22.296000000000003</v>
      </c>
      <c r="AL29">
        <v>15.604199999999997</v>
      </c>
      <c r="AM29">
        <v>2.3184297714285713</v>
      </c>
      <c r="AN29">
        <v>0</v>
      </c>
      <c r="AO29">
        <v>0.64562399999999998</v>
      </c>
      <c r="AP29">
        <v>2.8693375200000006</v>
      </c>
      <c r="AQ29">
        <v>20.699580000000005</v>
      </c>
      <c r="AR29">
        <v>21.819456000000002</v>
      </c>
      <c r="AS29">
        <v>14.009330174400002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36.109711993840406</v>
      </c>
      <c r="BB29">
        <f t="shared" si="0"/>
        <v>1074.9583316188539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9.4249639249639241</v>
      </c>
      <c r="M30">
        <v>63.7744</v>
      </c>
      <c r="N30">
        <v>51.881250000000016</v>
      </c>
      <c r="O30">
        <v>36.640520809642943</v>
      </c>
      <c r="P30">
        <v>24.816089999999996</v>
      </c>
      <c r="Q30">
        <v>4.791672000000001</v>
      </c>
      <c r="R30">
        <v>18.617731920000001</v>
      </c>
      <c r="S30">
        <v>11.59053192</v>
      </c>
      <c r="T30">
        <v>0</v>
      </c>
      <c r="U30">
        <v>62.111966400000007</v>
      </c>
      <c r="V30">
        <v>6.2587230215827336</v>
      </c>
      <c r="W30">
        <v>15.284157377697845</v>
      </c>
      <c r="X30">
        <v>64.790135576978429</v>
      </c>
      <c r="Y30">
        <v>0</v>
      </c>
      <c r="Z30">
        <v>5.756857919999999</v>
      </c>
      <c r="AA30">
        <v>0</v>
      </c>
      <c r="AB30">
        <v>17.352844703999999</v>
      </c>
      <c r="AC30">
        <v>12.751521984</v>
      </c>
      <c r="AD30">
        <v>8.0065281600000002</v>
      </c>
      <c r="AE30">
        <v>12.396859200000002</v>
      </c>
      <c r="AF30">
        <v>6.1515000000000013</v>
      </c>
      <c r="AG30">
        <v>13.622211839999999</v>
      </c>
      <c r="AH30">
        <v>30.81984984</v>
      </c>
      <c r="AI30">
        <v>14.536641600000001</v>
      </c>
      <c r="AJ30">
        <v>0</v>
      </c>
      <c r="AK30">
        <v>22.296000000000003</v>
      </c>
      <c r="AL30">
        <v>15.604199999999997</v>
      </c>
      <c r="AM30">
        <v>0</v>
      </c>
      <c r="AN30">
        <v>0</v>
      </c>
      <c r="AO30">
        <v>0.64562399999999998</v>
      </c>
      <c r="AP30">
        <v>2.8693375200000006</v>
      </c>
      <c r="AQ30">
        <v>20.699580000000005</v>
      </c>
      <c r="AR30">
        <v>21.819456000000002</v>
      </c>
      <c r="AS30">
        <v>14.009330174400002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35.803895944589613</v>
      </c>
      <c r="BB30">
        <f t="shared" si="0"/>
        <v>1065.8544386166761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9.4249639249639241</v>
      </c>
      <c r="M31">
        <v>63.7744</v>
      </c>
      <c r="N31">
        <v>51.881250000000016</v>
      </c>
      <c r="O31">
        <v>36.640520809642943</v>
      </c>
      <c r="P31">
        <v>24.816089999999996</v>
      </c>
      <c r="Q31">
        <v>4.791672000000001</v>
      </c>
      <c r="R31">
        <v>18.617731920000001</v>
      </c>
      <c r="S31">
        <v>11.59053192</v>
      </c>
      <c r="T31">
        <v>0</v>
      </c>
      <c r="U31">
        <v>62.111966400000007</v>
      </c>
      <c r="V31">
        <v>6.2587230215827336</v>
      </c>
      <c r="W31">
        <v>15.284157377697845</v>
      </c>
      <c r="X31">
        <v>64.790135576978429</v>
      </c>
      <c r="Y31">
        <v>0</v>
      </c>
      <c r="Z31">
        <v>5.756857919999999</v>
      </c>
      <c r="AA31">
        <v>0</v>
      </c>
      <c r="AB31">
        <v>17.352844703999999</v>
      </c>
      <c r="AC31">
        <v>12.751521984</v>
      </c>
      <c r="AD31">
        <v>8.0065281600000002</v>
      </c>
      <c r="AE31">
        <v>12.396859200000002</v>
      </c>
      <c r="AF31">
        <v>6.1515000000000013</v>
      </c>
      <c r="AG31">
        <v>13.622211839999999</v>
      </c>
      <c r="AH31">
        <v>20.546566559999995</v>
      </c>
      <c r="AI31">
        <v>14.536641600000001</v>
      </c>
      <c r="AJ31">
        <v>0</v>
      </c>
      <c r="AK31">
        <v>22.296000000000003</v>
      </c>
      <c r="AL31">
        <v>15.604199999999997</v>
      </c>
      <c r="AM31">
        <v>0</v>
      </c>
      <c r="AN31">
        <v>0</v>
      </c>
      <c r="AO31">
        <v>0.64562399999999998</v>
      </c>
      <c r="AP31">
        <v>0.90018432000000004</v>
      </c>
      <c r="AQ31">
        <v>20.699580000000005</v>
      </c>
      <c r="AR31">
        <v>21.819456000000002</v>
      </c>
      <c r="AS31">
        <v>14.009330174400002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35.406016319789614</v>
      </c>
      <c r="BB31">
        <f t="shared" si="0"/>
        <v>1054.0098817614762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9.4249639249639241</v>
      </c>
      <c r="M32">
        <v>63.7744</v>
      </c>
      <c r="N32">
        <v>51.881250000000016</v>
      </c>
      <c r="O32">
        <v>36.640520809642943</v>
      </c>
      <c r="P32">
        <v>24.816089999999996</v>
      </c>
      <c r="Q32">
        <v>4.791672000000001</v>
      </c>
      <c r="R32">
        <v>18.617731920000001</v>
      </c>
      <c r="S32">
        <v>11.59053192</v>
      </c>
      <c r="T32">
        <v>0</v>
      </c>
      <c r="U32">
        <v>62.111966400000007</v>
      </c>
      <c r="V32">
        <v>6.2587230215827336</v>
      </c>
      <c r="W32">
        <v>15.284157377697845</v>
      </c>
      <c r="X32">
        <v>64.790135576978429</v>
      </c>
      <c r="Y32">
        <v>0</v>
      </c>
      <c r="Z32">
        <v>5.756857919999999</v>
      </c>
      <c r="AA32">
        <v>0</v>
      </c>
      <c r="AB32">
        <v>17.352844703999999</v>
      </c>
      <c r="AC32">
        <v>12.751521984</v>
      </c>
      <c r="AD32">
        <v>8.0065281600000002</v>
      </c>
      <c r="AE32">
        <v>12.396859200000002</v>
      </c>
      <c r="AF32">
        <v>6.1515000000000013</v>
      </c>
      <c r="AG32">
        <v>13.622211839999999</v>
      </c>
      <c r="AH32">
        <v>20.546566559999995</v>
      </c>
      <c r="AI32">
        <v>3.3546095999999994</v>
      </c>
      <c r="AJ32">
        <v>0</v>
      </c>
      <c r="AK32">
        <v>22.296000000000003</v>
      </c>
      <c r="AL32">
        <v>15.604199999999997</v>
      </c>
      <c r="AM32">
        <v>0</v>
      </c>
      <c r="AN32">
        <v>0</v>
      </c>
      <c r="AO32">
        <v>0.64562399999999998</v>
      </c>
      <c r="AP32">
        <v>0.90018432000000004</v>
      </c>
      <c r="AQ32">
        <v>20.699580000000005</v>
      </c>
      <c r="AR32">
        <v>21.819456000000002</v>
      </c>
      <c r="AS32">
        <v>14.009330174400002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35.04260027978961</v>
      </c>
      <c r="BB32">
        <f t="shared" si="0"/>
        <v>1043.191265801476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9.4249639249639241</v>
      </c>
      <c r="M33">
        <v>63.7744</v>
      </c>
      <c r="N33">
        <v>51.881250000000016</v>
      </c>
      <c r="O33">
        <v>36.640520809642943</v>
      </c>
      <c r="P33">
        <v>24.816089999999996</v>
      </c>
      <c r="Q33">
        <v>4.791672000000001</v>
      </c>
      <c r="R33">
        <v>18.617731920000001</v>
      </c>
      <c r="S33">
        <v>11.59053192</v>
      </c>
      <c r="T33">
        <v>0</v>
      </c>
      <c r="U33">
        <v>62.111966400000007</v>
      </c>
      <c r="V33">
        <v>6.2587230215827336</v>
      </c>
      <c r="W33">
        <v>15.284157377697845</v>
      </c>
      <c r="X33">
        <v>64.790135576978429</v>
      </c>
      <c r="Y33">
        <v>0</v>
      </c>
      <c r="Z33">
        <v>5.756857919999999</v>
      </c>
      <c r="AA33">
        <v>0</v>
      </c>
      <c r="AB33">
        <v>17.352844703999999</v>
      </c>
      <c r="AC33">
        <v>8.5010146559999988</v>
      </c>
      <c r="AD33">
        <v>8.0065281600000002</v>
      </c>
      <c r="AE33">
        <v>12.396859200000002</v>
      </c>
      <c r="AF33">
        <v>6.1515000000000013</v>
      </c>
      <c r="AG33">
        <v>13.622211839999999</v>
      </c>
      <c r="AH33">
        <v>16.636896000000004</v>
      </c>
      <c r="AI33">
        <v>1.1182032</v>
      </c>
      <c r="AJ33">
        <v>0</v>
      </c>
      <c r="AK33">
        <v>22.296000000000003</v>
      </c>
      <c r="AL33">
        <v>15.604199999999997</v>
      </c>
      <c r="AM33">
        <v>0</v>
      </c>
      <c r="AN33">
        <v>0</v>
      </c>
      <c r="AO33">
        <v>0.64562399999999998</v>
      </c>
      <c r="AP33">
        <v>0.90018432000000004</v>
      </c>
      <c r="AQ33">
        <v>20.699580000000005</v>
      </c>
      <c r="AR33">
        <v>21.819456000000002</v>
      </c>
      <c r="AS33">
        <v>14.009330174400002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34.704711861389626</v>
      </c>
      <c r="BB33">
        <f t="shared" si="0"/>
        <v>1033.1325699318763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9.4249639249639241</v>
      </c>
      <c r="M34">
        <v>63.7744</v>
      </c>
      <c r="N34">
        <v>51.881250000000016</v>
      </c>
      <c r="O34">
        <v>36.640520809642943</v>
      </c>
      <c r="P34">
        <v>24.816089999999996</v>
      </c>
      <c r="Q34">
        <v>4.791672000000001</v>
      </c>
      <c r="R34">
        <v>18.617731920000001</v>
      </c>
      <c r="S34">
        <v>11.59053192</v>
      </c>
      <c r="T34">
        <v>0</v>
      </c>
      <c r="U34">
        <v>62.111966400000007</v>
      </c>
      <c r="V34">
        <v>6.2587230215827336</v>
      </c>
      <c r="W34">
        <v>15.284157377697845</v>
      </c>
      <c r="X34">
        <v>64.790135576978429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8.0065281600000002</v>
      </c>
      <c r="AE34">
        <v>12.396859200000002</v>
      </c>
      <c r="AF34">
        <v>6.1515000000000013</v>
      </c>
      <c r="AG34">
        <v>13.622211839999999</v>
      </c>
      <c r="AH34">
        <v>16.636896000000004</v>
      </c>
      <c r="AI34">
        <v>0</v>
      </c>
      <c r="AJ34">
        <v>0</v>
      </c>
      <c r="AK34">
        <v>22.296000000000003</v>
      </c>
      <c r="AL34">
        <v>15.604199999999997</v>
      </c>
      <c r="AM34">
        <v>0</v>
      </c>
      <c r="AN34">
        <v>0</v>
      </c>
      <c r="AO34">
        <v>0.64562399999999998</v>
      </c>
      <c r="AP34">
        <v>0.90018432000000004</v>
      </c>
      <c r="AQ34">
        <v>20.699580000000005</v>
      </c>
      <c r="AR34">
        <v>21.819456000000002</v>
      </c>
      <c r="AS34">
        <v>14.009330174400002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34.479239318189627</v>
      </c>
      <c r="BB34">
        <f t="shared" si="0"/>
        <v>1026.4204304910761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9.4249639249639241</v>
      </c>
      <c r="M35">
        <v>63.7744</v>
      </c>
      <c r="N35">
        <v>51.881250000000016</v>
      </c>
      <c r="O35">
        <v>36.640520809642943</v>
      </c>
      <c r="P35">
        <v>24.816089999999996</v>
      </c>
      <c r="Q35">
        <v>4.791672000000001</v>
      </c>
      <c r="R35">
        <v>18.617731920000001</v>
      </c>
      <c r="S35">
        <v>11.59053192</v>
      </c>
      <c r="T35">
        <v>0</v>
      </c>
      <c r="U35">
        <v>62.111966400000007</v>
      </c>
      <c r="V35">
        <v>6.2587230215827336</v>
      </c>
      <c r="W35">
        <v>15.284157377697845</v>
      </c>
      <c r="X35">
        <v>64.790135576978429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4.0032640800000001</v>
      </c>
      <c r="AE35">
        <v>12.396859200000002</v>
      </c>
      <c r="AF35">
        <v>6.1515000000000013</v>
      </c>
      <c r="AG35">
        <v>13.622211839999999</v>
      </c>
      <c r="AH35">
        <v>16.636896000000004</v>
      </c>
      <c r="AI35">
        <v>0</v>
      </c>
      <c r="AJ35">
        <v>0</v>
      </c>
      <c r="AK35">
        <v>22.296000000000003</v>
      </c>
      <c r="AL35">
        <v>15.604199999999997</v>
      </c>
      <c r="AM35">
        <v>0</v>
      </c>
      <c r="AN35">
        <v>0</v>
      </c>
      <c r="AO35">
        <v>0.64562399999999998</v>
      </c>
      <c r="AP35">
        <v>1.0127073600000001</v>
      </c>
      <c r="AQ35">
        <v>20.699580000000005</v>
      </c>
      <c r="AR35">
        <v>21.819456000000002</v>
      </c>
      <c r="AS35">
        <v>14.009330174400002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34.352790124589617</v>
      </c>
      <c r="BB35">
        <f t="shared" si="0"/>
        <v>1022.6561386446762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9.4249639249639241</v>
      </c>
      <c r="M36">
        <v>63.7744</v>
      </c>
      <c r="N36">
        <v>51.881250000000016</v>
      </c>
      <c r="O36">
        <v>36.640520809642943</v>
      </c>
      <c r="P36">
        <v>24.816089999999996</v>
      </c>
      <c r="Q36">
        <v>4.791672000000001</v>
      </c>
      <c r="R36">
        <v>18.617731920000001</v>
      </c>
      <c r="S36">
        <v>11.59053192</v>
      </c>
      <c r="T36">
        <v>0</v>
      </c>
      <c r="U36">
        <v>62.111966400000007</v>
      </c>
      <c r="V36">
        <v>6.2587230215827336</v>
      </c>
      <c r="W36">
        <v>15.284157377697845</v>
      </c>
      <c r="X36">
        <v>64.790135576978429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4.0032640800000001</v>
      </c>
      <c r="AE36">
        <v>10.593679679999999</v>
      </c>
      <c r="AF36">
        <v>6.1515000000000013</v>
      </c>
      <c r="AG36">
        <v>13.622211839999999</v>
      </c>
      <c r="AH36">
        <v>16.636896000000004</v>
      </c>
      <c r="AI36">
        <v>0</v>
      </c>
      <c r="AJ36">
        <v>0</v>
      </c>
      <c r="AK36">
        <v>22.296000000000003</v>
      </c>
      <c r="AL36">
        <v>15.604199999999997</v>
      </c>
      <c r="AM36">
        <v>0</v>
      </c>
      <c r="AN36">
        <v>0</v>
      </c>
      <c r="AO36">
        <v>0.64562399999999998</v>
      </c>
      <c r="AP36">
        <v>1.0127073600000001</v>
      </c>
      <c r="AQ36">
        <v>13.974400000000003</v>
      </c>
      <c r="AR36">
        <v>21.819456000000002</v>
      </c>
      <c r="AS36">
        <v>14.009330174400002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34.075618440189622</v>
      </c>
      <c r="BB36">
        <f t="shared" si="0"/>
        <v>1014.4049508090764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9.4249639249639241</v>
      </c>
      <c r="M37">
        <v>63.7744</v>
      </c>
      <c r="N37">
        <v>51.881250000000016</v>
      </c>
      <c r="O37">
        <v>36.640520809642943</v>
      </c>
      <c r="P37">
        <v>24.816089999999996</v>
      </c>
      <c r="Q37">
        <v>4.791672000000001</v>
      </c>
      <c r="R37">
        <v>18.617731920000001</v>
      </c>
      <c r="S37">
        <v>11.59053192</v>
      </c>
      <c r="T37">
        <v>0</v>
      </c>
      <c r="U37">
        <v>62.111966400000007</v>
      </c>
      <c r="V37">
        <v>6.2587230215827336</v>
      </c>
      <c r="W37">
        <v>15.284157377697845</v>
      </c>
      <c r="X37">
        <v>64.790135576978429</v>
      </c>
      <c r="Y37">
        <v>0</v>
      </c>
      <c r="Z37">
        <v>5.756857919999999</v>
      </c>
      <c r="AA37">
        <v>0</v>
      </c>
      <c r="AB37">
        <v>11.533435920000002</v>
      </c>
      <c r="AC37">
        <v>8.5010146559999988</v>
      </c>
      <c r="AD37">
        <v>4.0032640800000001</v>
      </c>
      <c r="AE37">
        <v>6.1984295999999999</v>
      </c>
      <c r="AF37">
        <v>6.1515000000000013</v>
      </c>
      <c r="AG37">
        <v>13.622211839999999</v>
      </c>
      <c r="AH37">
        <v>16.636896000000004</v>
      </c>
      <c r="AI37">
        <v>0</v>
      </c>
      <c r="AJ37">
        <v>0</v>
      </c>
      <c r="AK37">
        <v>22.296000000000003</v>
      </c>
      <c r="AL37">
        <v>15.604199999999997</v>
      </c>
      <c r="AM37">
        <v>0</v>
      </c>
      <c r="AN37">
        <v>0</v>
      </c>
      <c r="AO37">
        <v>0.64562399999999998</v>
      </c>
      <c r="AP37">
        <v>1.3502764799999998</v>
      </c>
      <c r="AQ37">
        <v>6.9872000000000014</v>
      </c>
      <c r="AR37">
        <v>21.819456000000002</v>
      </c>
      <c r="AS37">
        <v>14.009330174400002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33.716659808989618</v>
      </c>
      <c r="BB37">
        <f t="shared" si="0"/>
        <v>1003.7190284802764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9.4249639249639241</v>
      </c>
      <c r="M38">
        <v>63.7744</v>
      </c>
      <c r="N38">
        <v>51.881250000000016</v>
      </c>
      <c r="O38">
        <v>36.640520809642943</v>
      </c>
      <c r="P38">
        <v>24.816089999999996</v>
      </c>
      <c r="Q38">
        <v>4.791672000000001</v>
      </c>
      <c r="R38">
        <v>18.617731920000001</v>
      </c>
      <c r="S38">
        <v>11.59053192</v>
      </c>
      <c r="T38">
        <v>0</v>
      </c>
      <c r="U38">
        <v>62.111966400000007</v>
      </c>
      <c r="V38">
        <v>6.2587230215827336</v>
      </c>
      <c r="W38">
        <v>15.284157377697845</v>
      </c>
      <c r="X38">
        <v>64.790135576978429</v>
      </c>
      <c r="Y38">
        <v>0</v>
      </c>
      <c r="Z38">
        <v>5.756857919999999</v>
      </c>
      <c r="AA38">
        <v>0</v>
      </c>
      <c r="AB38">
        <v>11.533435920000002</v>
      </c>
      <c r="AC38">
        <v>8.5010146559999988</v>
      </c>
      <c r="AD38">
        <v>4.0032640800000001</v>
      </c>
      <c r="AE38">
        <v>6.1984295999999999</v>
      </c>
      <c r="AF38">
        <v>6.1515000000000013</v>
      </c>
      <c r="AG38">
        <v>13.622211839999999</v>
      </c>
      <c r="AH38">
        <v>16.636896000000004</v>
      </c>
      <c r="AI38">
        <v>0</v>
      </c>
      <c r="AJ38">
        <v>0</v>
      </c>
      <c r="AK38">
        <v>22.296000000000003</v>
      </c>
      <c r="AL38">
        <v>15.604199999999997</v>
      </c>
      <c r="AM38">
        <v>0</v>
      </c>
      <c r="AN38">
        <v>0</v>
      </c>
      <c r="AO38">
        <v>0.64562399999999998</v>
      </c>
      <c r="AP38">
        <v>1.3502764799999998</v>
      </c>
      <c r="AQ38">
        <v>0</v>
      </c>
      <c r="AR38">
        <v>21.819456000000002</v>
      </c>
      <c r="AS38">
        <v>14.009330174400002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33.489575808989613</v>
      </c>
      <c r="BB38">
        <f t="shared" si="0"/>
        <v>996.95891248027635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9.4249639249639241</v>
      </c>
      <c r="M39">
        <v>63.7744</v>
      </c>
      <c r="N39">
        <v>51.881250000000016</v>
      </c>
      <c r="O39">
        <v>36.640520809642943</v>
      </c>
      <c r="P39">
        <v>24.816089999999996</v>
      </c>
      <c r="Q39">
        <v>4.791672000000001</v>
      </c>
      <c r="R39">
        <v>18.617731920000001</v>
      </c>
      <c r="S39">
        <v>11.59053192</v>
      </c>
      <c r="T39">
        <v>0</v>
      </c>
      <c r="U39">
        <v>62.111966400000007</v>
      </c>
      <c r="V39">
        <v>6.2587230215827336</v>
      </c>
      <c r="W39">
        <v>15.284157377697845</v>
      </c>
      <c r="X39">
        <v>64.790135576978429</v>
      </c>
      <c r="Y39">
        <v>0</v>
      </c>
      <c r="Z39">
        <v>5.756857919999999</v>
      </c>
      <c r="AA39">
        <v>0</v>
      </c>
      <c r="AB39">
        <v>11.533435920000002</v>
      </c>
      <c r="AC39">
        <v>8.5010146559999988</v>
      </c>
      <c r="AD39">
        <v>0</v>
      </c>
      <c r="AE39">
        <v>6.1984295999999999</v>
      </c>
      <c r="AF39">
        <v>6.1515000000000013</v>
      </c>
      <c r="AG39">
        <v>13.622211839999999</v>
      </c>
      <c r="AH39">
        <v>8.3184480000000018</v>
      </c>
      <c r="AI39">
        <v>0</v>
      </c>
      <c r="AJ39">
        <v>0</v>
      </c>
      <c r="AK39">
        <v>22.296000000000003</v>
      </c>
      <c r="AL39">
        <v>15.604199999999997</v>
      </c>
      <c r="AM39">
        <v>0</v>
      </c>
      <c r="AN39">
        <v>0</v>
      </c>
      <c r="AO39">
        <v>0.64562399999999998</v>
      </c>
      <c r="AP39">
        <v>1.3502764799999998</v>
      </c>
      <c r="AQ39">
        <v>0</v>
      </c>
      <c r="AR39">
        <v>23.516524800000003</v>
      </c>
      <c r="AS39">
        <v>14.009330174400002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33.144275012189624</v>
      </c>
      <c r="BB39">
        <f t="shared" si="0"/>
        <v>986.67956999707633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9.4249639249639241</v>
      </c>
      <c r="M40">
        <v>63.7744</v>
      </c>
      <c r="N40">
        <v>51.881250000000016</v>
      </c>
      <c r="O40">
        <v>36.640520809642943</v>
      </c>
      <c r="P40">
        <v>24.816089999999996</v>
      </c>
      <c r="Q40">
        <v>4.791672000000001</v>
      </c>
      <c r="R40">
        <v>18.617731920000001</v>
      </c>
      <c r="S40">
        <v>11.59053192</v>
      </c>
      <c r="T40">
        <v>0</v>
      </c>
      <c r="U40">
        <v>62.111966400000007</v>
      </c>
      <c r="V40">
        <v>6.2587230215827336</v>
      </c>
      <c r="W40">
        <v>15.284157377697845</v>
      </c>
      <c r="X40">
        <v>64.790135576978429</v>
      </c>
      <c r="Y40">
        <v>0</v>
      </c>
      <c r="Z40">
        <v>5.756857919999999</v>
      </c>
      <c r="AA40">
        <v>0</v>
      </c>
      <c r="AB40">
        <v>11.533435920000002</v>
      </c>
      <c r="AC40">
        <v>8.5010146559999988</v>
      </c>
      <c r="AD40">
        <v>0</v>
      </c>
      <c r="AE40">
        <v>6.1984295999999999</v>
      </c>
      <c r="AF40">
        <v>6.1515000000000013</v>
      </c>
      <c r="AG40">
        <v>13.622211839999999</v>
      </c>
      <c r="AH40">
        <v>8.3184480000000018</v>
      </c>
      <c r="AI40">
        <v>0</v>
      </c>
      <c r="AJ40">
        <v>0</v>
      </c>
      <c r="AK40">
        <v>22.296000000000003</v>
      </c>
      <c r="AL40">
        <v>15.604199999999997</v>
      </c>
      <c r="AM40">
        <v>0</v>
      </c>
      <c r="AN40">
        <v>0</v>
      </c>
      <c r="AO40">
        <v>0.64562399999999998</v>
      </c>
      <c r="AP40">
        <v>1.3502764799999998</v>
      </c>
      <c r="AQ40">
        <v>0</v>
      </c>
      <c r="AR40">
        <v>23.516524800000003</v>
      </c>
      <c r="AS40">
        <v>14.009330174400002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33.144275012189624</v>
      </c>
      <c r="BB40">
        <f t="shared" si="0"/>
        <v>986.67956999707633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9.4249639249639241</v>
      </c>
      <c r="M41">
        <v>63.7744</v>
      </c>
      <c r="N41">
        <v>51.881250000000016</v>
      </c>
      <c r="O41">
        <v>36.640520809642943</v>
      </c>
      <c r="P41">
        <v>24.816089999999996</v>
      </c>
      <c r="Q41">
        <v>4.791672000000001</v>
      </c>
      <c r="R41">
        <v>18.617731920000001</v>
      </c>
      <c r="S41">
        <v>11.59053192</v>
      </c>
      <c r="T41">
        <v>0</v>
      </c>
      <c r="U41">
        <v>62.111966400000007</v>
      </c>
      <c r="V41">
        <v>6.2587230215827336</v>
      </c>
      <c r="W41">
        <v>15.284157377697845</v>
      </c>
      <c r="X41">
        <v>64.790135576978429</v>
      </c>
      <c r="Y41">
        <v>0</v>
      </c>
      <c r="Z41">
        <v>2.8987199999999995</v>
      </c>
      <c r="AA41">
        <v>0</v>
      </c>
      <c r="AB41">
        <v>11.533435920000002</v>
      </c>
      <c r="AC41">
        <v>8.5010146559999988</v>
      </c>
      <c r="AD41">
        <v>0</v>
      </c>
      <c r="AE41">
        <v>6.1984295999999999</v>
      </c>
      <c r="AF41">
        <v>6.1515000000000013</v>
      </c>
      <c r="AG41">
        <v>13.622211839999999</v>
      </c>
      <c r="AH41">
        <v>8.3184480000000018</v>
      </c>
      <c r="AI41">
        <v>5.5910160000000015</v>
      </c>
      <c r="AJ41">
        <v>0</v>
      </c>
      <c r="AK41">
        <v>22.296000000000003</v>
      </c>
      <c r="AL41">
        <v>15.604199999999997</v>
      </c>
      <c r="AM41">
        <v>0</v>
      </c>
      <c r="AN41">
        <v>0</v>
      </c>
      <c r="AO41">
        <v>2.6110325807999999</v>
      </c>
      <c r="AP41">
        <v>1.3502764799999998</v>
      </c>
      <c r="AQ41">
        <v>0</v>
      </c>
      <c r="AR41">
        <v>23.516524800000003</v>
      </c>
      <c r="AS41">
        <v>14.009330174400002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33.296969480189617</v>
      </c>
      <c r="BB41">
        <f t="shared" si="0"/>
        <v>991.22516218987619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9.4249639249639241</v>
      </c>
      <c r="M42">
        <v>63.7744</v>
      </c>
      <c r="N42">
        <v>51.881250000000016</v>
      </c>
      <c r="O42">
        <v>36.640520809642943</v>
      </c>
      <c r="P42">
        <v>24.816089999999996</v>
      </c>
      <c r="Q42">
        <v>4.791672000000001</v>
      </c>
      <c r="R42">
        <v>18.617731920000001</v>
      </c>
      <c r="S42">
        <v>11.59053192</v>
      </c>
      <c r="T42">
        <v>0</v>
      </c>
      <c r="U42">
        <v>62.111966400000007</v>
      </c>
      <c r="V42">
        <v>6.2587230215827336</v>
      </c>
      <c r="W42">
        <v>15.284157377697845</v>
      </c>
      <c r="X42">
        <v>64.790135576978429</v>
      </c>
      <c r="Y42">
        <v>0</v>
      </c>
      <c r="Z42">
        <v>2.8987199999999995</v>
      </c>
      <c r="AA42">
        <v>0</v>
      </c>
      <c r="AB42">
        <v>11.533435920000002</v>
      </c>
      <c r="AC42">
        <v>8.5010146559999988</v>
      </c>
      <c r="AD42">
        <v>0</v>
      </c>
      <c r="AE42">
        <v>6.1984295999999999</v>
      </c>
      <c r="AF42">
        <v>6.1515000000000013</v>
      </c>
      <c r="AG42">
        <v>13.622211839999999</v>
      </c>
      <c r="AH42">
        <v>8.3184480000000018</v>
      </c>
      <c r="AI42">
        <v>5.5910160000000015</v>
      </c>
      <c r="AJ42">
        <v>0</v>
      </c>
      <c r="AK42">
        <v>22.296000000000003</v>
      </c>
      <c r="AL42">
        <v>15.604199999999997</v>
      </c>
      <c r="AM42">
        <v>0</v>
      </c>
      <c r="AN42">
        <v>0</v>
      </c>
      <c r="AO42">
        <v>2.6110325807999999</v>
      </c>
      <c r="AP42">
        <v>1.3502764799999998</v>
      </c>
      <c r="AQ42">
        <v>0</v>
      </c>
      <c r="AR42">
        <v>23.516524800000003</v>
      </c>
      <c r="AS42">
        <v>14.009330174400002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33.296969480189617</v>
      </c>
      <c r="BB42">
        <f t="shared" si="0"/>
        <v>991.22516218987619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9.4249639249639241</v>
      </c>
      <c r="M43">
        <v>63.7744</v>
      </c>
      <c r="N43">
        <v>51.881250000000016</v>
      </c>
      <c r="O43">
        <v>36.640520809642943</v>
      </c>
      <c r="P43">
        <v>24.816089999999996</v>
      </c>
      <c r="Q43">
        <v>4.791672000000001</v>
      </c>
      <c r="R43">
        <v>18.617731920000001</v>
      </c>
      <c r="S43">
        <v>11.59053192</v>
      </c>
      <c r="T43">
        <v>0</v>
      </c>
      <c r="U43">
        <v>62.111966400000007</v>
      </c>
      <c r="V43">
        <v>6.2587230215827336</v>
      </c>
      <c r="W43">
        <v>15.284157377697845</v>
      </c>
      <c r="X43">
        <v>64.790135576978429</v>
      </c>
      <c r="Y43">
        <v>0</v>
      </c>
      <c r="Z43">
        <v>2.8987199999999995</v>
      </c>
      <c r="AA43">
        <v>0</v>
      </c>
      <c r="AB43">
        <v>11.533435920000002</v>
      </c>
      <c r="AC43">
        <v>4.2505073279999994</v>
      </c>
      <c r="AD43">
        <v>0</v>
      </c>
      <c r="AE43">
        <v>6.1984295999999999</v>
      </c>
      <c r="AF43">
        <v>6.1515000000000013</v>
      </c>
      <c r="AG43">
        <v>13.622211839999999</v>
      </c>
      <c r="AH43">
        <v>16.636896000000004</v>
      </c>
      <c r="AI43">
        <v>5.5910160000000015</v>
      </c>
      <c r="AJ43">
        <v>0</v>
      </c>
      <c r="AK43">
        <v>22.296000000000003</v>
      </c>
      <c r="AL43">
        <v>15.604199999999997</v>
      </c>
      <c r="AM43">
        <v>0</v>
      </c>
      <c r="AN43">
        <v>0</v>
      </c>
      <c r="AO43">
        <v>2.5141889807999998</v>
      </c>
      <c r="AP43">
        <v>1.3502764799999998</v>
      </c>
      <c r="AQ43">
        <v>0</v>
      </c>
      <c r="AR43">
        <v>21.819456000000002</v>
      </c>
      <c r="AS43">
        <v>14.009330174400002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33.370874981789619</v>
      </c>
      <c r="BB43">
        <f t="shared" si="0"/>
        <v>993.42528496027637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9.4249639249639241</v>
      </c>
      <c r="M44">
        <v>63.7744</v>
      </c>
      <c r="N44">
        <v>51.881250000000016</v>
      </c>
      <c r="O44">
        <v>36.640520809642943</v>
      </c>
      <c r="P44">
        <v>24.816089999999996</v>
      </c>
      <c r="Q44">
        <v>4.791672000000001</v>
      </c>
      <c r="R44">
        <v>18.617731920000001</v>
      </c>
      <c r="S44">
        <v>11.59053192</v>
      </c>
      <c r="T44">
        <v>0</v>
      </c>
      <c r="U44">
        <v>62.111966400000007</v>
      </c>
      <c r="V44">
        <v>6.2587230215827336</v>
      </c>
      <c r="W44">
        <v>15.284157377697845</v>
      </c>
      <c r="X44">
        <v>64.790135576978429</v>
      </c>
      <c r="Y44">
        <v>0</v>
      </c>
      <c r="Z44">
        <v>2.8987199999999995</v>
      </c>
      <c r="AA44">
        <v>0</v>
      </c>
      <c r="AB44">
        <v>11.533435920000002</v>
      </c>
      <c r="AC44">
        <v>4.2505073279999994</v>
      </c>
      <c r="AD44">
        <v>0</v>
      </c>
      <c r="AE44">
        <v>6.1984295999999999</v>
      </c>
      <c r="AF44">
        <v>6.1515000000000013</v>
      </c>
      <c r="AG44">
        <v>13.622211839999999</v>
      </c>
      <c r="AH44">
        <v>16.636896000000004</v>
      </c>
      <c r="AI44">
        <v>5.5910160000000015</v>
      </c>
      <c r="AJ44">
        <v>0</v>
      </c>
      <c r="AK44">
        <v>22.296000000000003</v>
      </c>
      <c r="AL44">
        <v>15.604199999999997</v>
      </c>
      <c r="AM44">
        <v>0</v>
      </c>
      <c r="AN44">
        <v>0</v>
      </c>
      <c r="AO44">
        <v>2.5141889807999998</v>
      </c>
      <c r="AP44">
        <v>1.3502764799999998</v>
      </c>
      <c r="AQ44">
        <v>0</v>
      </c>
      <c r="AR44">
        <v>21.819456000000002</v>
      </c>
      <c r="AS44">
        <v>14.009330174400002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33.370874981789619</v>
      </c>
      <c r="BB44">
        <f t="shared" si="0"/>
        <v>993.42528496027637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9.4249639249639241</v>
      </c>
      <c r="M45">
        <v>63.7744</v>
      </c>
      <c r="N45">
        <v>51.881250000000016</v>
      </c>
      <c r="O45">
        <v>36.640520809642943</v>
      </c>
      <c r="P45">
        <v>24.816089999999996</v>
      </c>
      <c r="Q45">
        <v>4.791672000000001</v>
      </c>
      <c r="R45">
        <v>18.617731920000001</v>
      </c>
      <c r="S45">
        <v>11.59053192</v>
      </c>
      <c r="T45">
        <v>0</v>
      </c>
      <c r="U45">
        <v>62.111966400000007</v>
      </c>
      <c r="V45">
        <v>6.2587230215827336</v>
      </c>
      <c r="W45">
        <v>15.284157377697845</v>
      </c>
      <c r="X45">
        <v>64.790135576978429</v>
      </c>
      <c r="Y45">
        <v>0</v>
      </c>
      <c r="Z45">
        <v>2.8987199999999995</v>
      </c>
      <c r="AA45">
        <v>0</v>
      </c>
      <c r="AB45">
        <v>11.533435920000002</v>
      </c>
      <c r="AC45">
        <v>4.2505073279999994</v>
      </c>
      <c r="AD45">
        <v>4.0032640800000001</v>
      </c>
      <c r="AE45">
        <v>12.396859200000002</v>
      </c>
      <c r="AF45">
        <v>6.1515000000000013</v>
      </c>
      <c r="AG45">
        <v>13.622211839999999</v>
      </c>
      <c r="AH45">
        <v>16.636896000000004</v>
      </c>
      <c r="AI45">
        <v>0</v>
      </c>
      <c r="AJ45">
        <v>0</v>
      </c>
      <c r="AK45">
        <v>22.296000000000003</v>
      </c>
      <c r="AL45">
        <v>15.604199999999997</v>
      </c>
      <c r="AM45">
        <v>0</v>
      </c>
      <c r="AN45">
        <v>0</v>
      </c>
      <c r="AO45">
        <v>2.5141889807999998</v>
      </c>
      <c r="AP45">
        <v>1.2377534400000001</v>
      </c>
      <c r="AQ45">
        <v>0</v>
      </c>
      <c r="AR45">
        <v>21.819456000000002</v>
      </c>
      <c r="AS45">
        <v>14.009330174400002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33.517065336989617</v>
      </c>
      <c r="BB45">
        <f t="shared" si="0"/>
        <v>997.77724924507629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9.4249639249639241</v>
      </c>
      <c r="M46">
        <v>63.7744</v>
      </c>
      <c r="N46">
        <v>51.881250000000016</v>
      </c>
      <c r="O46">
        <v>36.640520809642943</v>
      </c>
      <c r="P46">
        <v>24.816089999999996</v>
      </c>
      <c r="Q46">
        <v>4.791672000000001</v>
      </c>
      <c r="R46">
        <v>18.617731920000001</v>
      </c>
      <c r="S46">
        <v>11.59053192</v>
      </c>
      <c r="T46">
        <v>0</v>
      </c>
      <c r="U46">
        <v>62.111966400000007</v>
      </c>
      <c r="V46">
        <v>6.2587230215827336</v>
      </c>
      <c r="W46">
        <v>15.284157377697845</v>
      </c>
      <c r="X46">
        <v>64.790135576978429</v>
      </c>
      <c r="Y46">
        <v>0</v>
      </c>
      <c r="Z46">
        <v>2.8987199999999995</v>
      </c>
      <c r="AA46">
        <v>0</v>
      </c>
      <c r="AB46">
        <v>11.533435920000002</v>
      </c>
      <c r="AC46">
        <v>4.2505073279999994</v>
      </c>
      <c r="AD46">
        <v>4.0032640800000001</v>
      </c>
      <c r="AE46">
        <v>12.396859200000002</v>
      </c>
      <c r="AF46">
        <v>6.1515000000000013</v>
      </c>
      <c r="AG46">
        <v>13.622211839999999</v>
      </c>
      <c r="AH46">
        <v>16.636896000000004</v>
      </c>
      <c r="AI46">
        <v>0</v>
      </c>
      <c r="AJ46">
        <v>0</v>
      </c>
      <c r="AK46">
        <v>22.296000000000003</v>
      </c>
      <c r="AL46">
        <v>15.604199999999997</v>
      </c>
      <c r="AM46">
        <v>0</v>
      </c>
      <c r="AN46">
        <v>0</v>
      </c>
      <c r="AO46">
        <v>2.5141889807999998</v>
      </c>
      <c r="AP46">
        <v>1.2377534400000001</v>
      </c>
      <c r="AQ46">
        <v>0</v>
      </c>
      <c r="AR46">
        <v>21.819456000000002</v>
      </c>
      <c r="AS46">
        <v>14.009330174400002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33.517065336989617</v>
      </c>
      <c r="BB46">
        <f t="shared" si="0"/>
        <v>997.77724924507629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9.4249639249639241</v>
      </c>
      <c r="M47">
        <v>63.7744</v>
      </c>
      <c r="N47">
        <v>51.881250000000016</v>
      </c>
      <c r="O47">
        <v>36.640520809642943</v>
      </c>
      <c r="P47">
        <v>24.816089999999996</v>
      </c>
      <c r="Q47">
        <v>4.791672000000001</v>
      </c>
      <c r="R47">
        <v>18.617731920000001</v>
      </c>
      <c r="S47">
        <v>11.59053192</v>
      </c>
      <c r="T47">
        <v>0</v>
      </c>
      <c r="U47">
        <v>62.111966400000007</v>
      </c>
      <c r="V47">
        <v>6.2587230215827336</v>
      </c>
      <c r="W47">
        <v>15.284157377697845</v>
      </c>
      <c r="X47">
        <v>64.790135576978429</v>
      </c>
      <c r="Y47">
        <v>0</v>
      </c>
      <c r="Z47">
        <v>2.8987199999999995</v>
      </c>
      <c r="AA47">
        <v>0</v>
      </c>
      <c r="AB47">
        <v>11.533435920000002</v>
      </c>
      <c r="AC47">
        <v>8.5010146559999988</v>
      </c>
      <c r="AD47">
        <v>4.0032640800000001</v>
      </c>
      <c r="AE47">
        <v>12.396859200000002</v>
      </c>
      <c r="AF47">
        <v>6.1515000000000013</v>
      </c>
      <c r="AG47">
        <v>13.622211839999999</v>
      </c>
      <c r="AH47">
        <v>8.3184480000000018</v>
      </c>
      <c r="AI47">
        <v>0</v>
      </c>
      <c r="AJ47">
        <v>0</v>
      </c>
      <c r="AK47">
        <v>22.296000000000003</v>
      </c>
      <c r="AL47">
        <v>15.604199999999997</v>
      </c>
      <c r="AM47">
        <v>0</v>
      </c>
      <c r="AN47">
        <v>0</v>
      </c>
      <c r="AO47">
        <v>2.6673309936000003</v>
      </c>
      <c r="AP47">
        <v>1.1252304</v>
      </c>
      <c r="AQ47">
        <v>0</v>
      </c>
      <c r="AR47">
        <v>21.819456000000002</v>
      </c>
      <c r="AS47">
        <v>14.009330174400002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33.386177588189611</v>
      </c>
      <c r="BB47">
        <f t="shared" si="0"/>
        <v>993.88081529467627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9.4249639249639241</v>
      </c>
      <c r="M48">
        <v>63.7744</v>
      </c>
      <c r="N48">
        <v>51.881250000000016</v>
      </c>
      <c r="O48">
        <v>36.640520809642943</v>
      </c>
      <c r="P48">
        <v>24.816089999999996</v>
      </c>
      <c r="Q48">
        <v>4.791672000000001</v>
      </c>
      <c r="R48">
        <v>18.617731920000001</v>
      </c>
      <c r="S48">
        <v>11.59053192</v>
      </c>
      <c r="T48">
        <v>0</v>
      </c>
      <c r="U48">
        <v>62.111966400000007</v>
      </c>
      <c r="V48">
        <v>6.2587230215827336</v>
      </c>
      <c r="W48">
        <v>15.284157377697845</v>
      </c>
      <c r="X48">
        <v>64.790135576978429</v>
      </c>
      <c r="Y48">
        <v>0</v>
      </c>
      <c r="Z48">
        <v>2.8987199999999995</v>
      </c>
      <c r="AA48">
        <v>0</v>
      </c>
      <c r="AB48">
        <v>11.533435920000002</v>
      </c>
      <c r="AC48">
        <v>8.5010146559999988</v>
      </c>
      <c r="AD48">
        <v>4.0032640800000001</v>
      </c>
      <c r="AE48">
        <v>12.396859200000002</v>
      </c>
      <c r="AF48">
        <v>6.1515000000000013</v>
      </c>
      <c r="AG48">
        <v>13.622211839999999</v>
      </c>
      <c r="AH48">
        <v>8.3184480000000018</v>
      </c>
      <c r="AI48">
        <v>0</v>
      </c>
      <c r="AJ48">
        <v>0</v>
      </c>
      <c r="AK48">
        <v>22.296000000000003</v>
      </c>
      <c r="AL48">
        <v>15.604199999999997</v>
      </c>
      <c r="AM48">
        <v>0</v>
      </c>
      <c r="AN48">
        <v>0</v>
      </c>
      <c r="AO48">
        <v>2.6673309936000003</v>
      </c>
      <c r="AP48">
        <v>1.1252304</v>
      </c>
      <c r="AQ48">
        <v>0</v>
      </c>
      <c r="AR48">
        <v>21.819456000000002</v>
      </c>
      <c r="AS48">
        <v>14.009330174400002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33.386177588189611</v>
      </c>
      <c r="BB48">
        <f t="shared" si="0"/>
        <v>993.88081529467627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9.4249639249639241</v>
      </c>
      <c r="M49">
        <v>63.7744</v>
      </c>
      <c r="N49">
        <v>51.881250000000016</v>
      </c>
      <c r="O49">
        <v>36.640520809642943</v>
      </c>
      <c r="P49">
        <v>24.816089999999996</v>
      </c>
      <c r="Q49">
        <v>4.791672000000001</v>
      </c>
      <c r="R49">
        <v>18.617731920000001</v>
      </c>
      <c r="S49">
        <v>11.59053192</v>
      </c>
      <c r="T49">
        <v>0</v>
      </c>
      <c r="U49">
        <v>62.111966400000007</v>
      </c>
      <c r="V49">
        <v>6.2587230215827336</v>
      </c>
      <c r="W49">
        <v>15.284157377697845</v>
      </c>
      <c r="X49">
        <v>64.790135576978429</v>
      </c>
      <c r="Y49">
        <v>0</v>
      </c>
      <c r="Z49">
        <v>2.8987199999999995</v>
      </c>
      <c r="AA49">
        <v>0</v>
      </c>
      <c r="AB49">
        <v>11.533435920000002</v>
      </c>
      <c r="AC49">
        <v>8.5010146559999988</v>
      </c>
      <c r="AD49">
        <v>8.0065281600000002</v>
      </c>
      <c r="AE49">
        <v>12.396859200000002</v>
      </c>
      <c r="AF49">
        <v>6.1515000000000013</v>
      </c>
      <c r="AG49">
        <v>13.622211839999999</v>
      </c>
      <c r="AH49">
        <v>8.3184480000000018</v>
      </c>
      <c r="AI49">
        <v>0</v>
      </c>
      <c r="AJ49">
        <v>0</v>
      </c>
      <c r="AK49">
        <v>22.296000000000003</v>
      </c>
      <c r="AL49">
        <v>15.604199999999997</v>
      </c>
      <c r="AM49">
        <v>0</v>
      </c>
      <c r="AN49">
        <v>0</v>
      </c>
      <c r="AO49">
        <v>2.6673309936000003</v>
      </c>
      <c r="AP49">
        <v>1.1252304</v>
      </c>
      <c r="AQ49">
        <v>0</v>
      </c>
      <c r="AR49">
        <v>21.819456000000002</v>
      </c>
      <c r="AS49">
        <v>14.009330174400002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33.516283560989613</v>
      </c>
      <c r="BB49">
        <f t="shared" si="0"/>
        <v>997.75397340187635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9.4249639249639241</v>
      </c>
      <c r="M50">
        <v>63.7744</v>
      </c>
      <c r="N50">
        <v>51.881250000000016</v>
      </c>
      <c r="O50">
        <v>36.640520809642943</v>
      </c>
      <c r="P50">
        <v>24.816089999999996</v>
      </c>
      <c r="Q50">
        <v>4.791672000000001</v>
      </c>
      <c r="R50">
        <v>18.617731920000001</v>
      </c>
      <c r="S50">
        <v>11.59053192</v>
      </c>
      <c r="T50">
        <v>0</v>
      </c>
      <c r="U50">
        <v>62.111966400000007</v>
      </c>
      <c r="V50">
        <v>6.2587230215827336</v>
      </c>
      <c r="W50">
        <v>15.284157377697845</v>
      </c>
      <c r="X50">
        <v>64.790135576978429</v>
      </c>
      <c r="Y50">
        <v>0</v>
      </c>
      <c r="Z50">
        <v>2.8987199999999995</v>
      </c>
      <c r="AA50">
        <v>0</v>
      </c>
      <c r="AB50">
        <v>11.533435920000002</v>
      </c>
      <c r="AC50">
        <v>8.5010146559999988</v>
      </c>
      <c r="AD50">
        <v>8.0065281600000002</v>
      </c>
      <c r="AE50">
        <v>12.396859200000002</v>
      </c>
      <c r="AF50">
        <v>6.1515000000000013</v>
      </c>
      <c r="AG50">
        <v>13.622211839999999</v>
      </c>
      <c r="AH50">
        <v>8.3184480000000018</v>
      </c>
      <c r="AI50">
        <v>0</v>
      </c>
      <c r="AJ50">
        <v>0</v>
      </c>
      <c r="AK50">
        <v>22.296000000000003</v>
      </c>
      <c r="AL50">
        <v>15.604199999999997</v>
      </c>
      <c r="AM50">
        <v>0</v>
      </c>
      <c r="AN50">
        <v>0</v>
      </c>
      <c r="AO50">
        <v>2.6673309936000003</v>
      </c>
      <c r="AP50">
        <v>1.1252304</v>
      </c>
      <c r="AQ50">
        <v>0</v>
      </c>
      <c r="AR50">
        <v>21.819456000000002</v>
      </c>
      <c r="AS50">
        <v>14.009330174400002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33.516283560989613</v>
      </c>
      <c r="BB50">
        <f t="shared" si="0"/>
        <v>997.75397340187635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9.4249639249639241</v>
      </c>
      <c r="M51">
        <v>61.694800000000001</v>
      </c>
      <c r="N51">
        <v>51.881250000000016</v>
      </c>
      <c r="O51">
        <v>36.640520809642943</v>
      </c>
      <c r="P51">
        <v>24.816089999999996</v>
      </c>
      <c r="Q51">
        <v>4.791672000000001</v>
      </c>
      <c r="R51">
        <v>18.617731920000001</v>
      </c>
      <c r="S51">
        <v>11.59053192</v>
      </c>
      <c r="T51">
        <v>0</v>
      </c>
      <c r="U51">
        <v>62.111966400000007</v>
      </c>
      <c r="V51">
        <v>6.2587230215827336</v>
      </c>
      <c r="W51">
        <v>15.284157377697845</v>
      </c>
      <c r="X51">
        <v>64.790135576978429</v>
      </c>
      <c r="Y51">
        <v>0</v>
      </c>
      <c r="Z51">
        <v>2.8987199999999995</v>
      </c>
      <c r="AA51">
        <v>0</v>
      </c>
      <c r="AB51">
        <v>11.533435920000002</v>
      </c>
      <c r="AC51">
        <v>8.5010146559999988</v>
      </c>
      <c r="AD51">
        <v>8.0065281600000002</v>
      </c>
      <c r="AE51">
        <v>12.396859200000002</v>
      </c>
      <c r="AF51">
        <v>6.1515000000000013</v>
      </c>
      <c r="AG51">
        <v>13.622211839999999</v>
      </c>
      <c r="AH51">
        <v>8.3184480000000018</v>
      </c>
      <c r="AI51">
        <v>0</v>
      </c>
      <c r="AJ51">
        <v>0</v>
      </c>
      <c r="AK51">
        <v>22.296000000000003</v>
      </c>
      <c r="AL51">
        <v>26.006999999999998</v>
      </c>
      <c r="AM51">
        <v>0</v>
      </c>
      <c r="AN51">
        <v>0</v>
      </c>
      <c r="AO51">
        <v>2.6673309936000003</v>
      </c>
      <c r="AP51">
        <v>1.1252304</v>
      </c>
      <c r="AQ51">
        <v>0</v>
      </c>
      <c r="AR51">
        <v>21.819456000000002</v>
      </c>
      <c r="AS51">
        <v>14.009330174400002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33.786787560989623</v>
      </c>
      <c r="BB51">
        <f t="shared" si="0"/>
        <v>1005.8066694018761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9.4249639249639241</v>
      </c>
      <c r="M52">
        <v>61.694800000000001</v>
      </c>
      <c r="N52">
        <v>51.881250000000016</v>
      </c>
      <c r="O52">
        <v>36.640520809642943</v>
      </c>
      <c r="P52">
        <v>24.816089999999996</v>
      </c>
      <c r="Q52">
        <v>4.791672000000001</v>
      </c>
      <c r="R52">
        <v>18.617731920000001</v>
      </c>
      <c r="S52">
        <v>11.59053192</v>
      </c>
      <c r="T52">
        <v>0</v>
      </c>
      <c r="U52">
        <v>62.111966400000007</v>
      </c>
      <c r="V52">
        <v>6.2587230215827336</v>
      </c>
      <c r="W52">
        <v>15.284157377697845</v>
      </c>
      <c r="X52">
        <v>64.790135576978429</v>
      </c>
      <c r="Y52">
        <v>0</v>
      </c>
      <c r="Z52">
        <v>2.8784289600000004</v>
      </c>
      <c r="AA52">
        <v>0</v>
      </c>
      <c r="AB52">
        <v>11.533435920000002</v>
      </c>
      <c r="AC52">
        <v>8.5010146559999988</v>
      </c>
      <c r="AD52">
        <v>8.0065281600000002</v>
      </c>
      <c r="AE52">
        <v>12.396859200000002</v>
      </c>
      <c r="AF52">
        <v>6.1515000000000013</v>
      </c>
      <c r="AG52">
        <v>13.622211839999999</v>
      </c>
      <c r="AH52">
        <v>16.636896000000004</v>
      </c>
      <c r="AI52">
        <v>0</v>
      </c>
      <c r="AJ52">
        <v>0</v>
      </c>
      <c r="AK52">
        <v>22.296000000000003</v>
      </c>
      <c r="AL52">
        <v>26.006999999999998</v>
      </c>
      <c r="AM52">
        <v>0</v>
      </c>
      <c r="AN52">
        <v>0</v>
      </c>
      <c r="AO52">
        <v>2.6673309936000003</v>
      </c>
      <c r="AP52">
        <v>1.1252304</v>
      </c>
      <c r="AQ52">
        <v>0</v>
      </c>
      <c r="AR52">
        <v>21.819456000000002</v>
      </c>
      <c r="AS52">
        <v>14.009330174400002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34.056477442589625</v>
      </c>
      <c r="BB52">
        <f t="shared" si="0"/>
        <v>1013.835136480276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9.4249639249639241</v>
      </c>
      <c r="M53">
        <v>61.694800000000001</v>
      </c>
      <c r="N53">
        <v>51.881250000000016</v>
      </c>
      <c r="O53">
        <v>36.640520809642943</v>
      </c>
      <c r="P53">
        <v>24.816089999999996</v>
      </c>
      <c r="Q53">
        <v>4.791672000000001</v>
      </c>
      <c r="R53">
        <v>18.617731920000001</v>
      </c>
      <c r="S53">
        <v>11.59053192</v>
      </c>
      <c r="T53">
        <v>0</v>
      </c>
      <c r="U53">
        <v>59.108486400000004</v>
      </c>
      <c r="V53">
        <v>6.2587230215827336</v>
      </c>
      <c r="W53">
        <v>15.284157377697845</v>
      </c>
      <c r="X53">
        <v>64.790135576978429</v>
      </c>
      <c r="Y53">
        <v>0</v>
      </c>
      <c r="Z53">
        <v>5.797439999999999</v>
      </c>
      <c r="AA53">
        <v>0</v>
      </c>
      <c r="AB53">
        <v>11.533435920000002</v>
      </c>
      <c r="AC53">
        <v>8.5010146559999988</v>
      </c>
      <c r="AD53">
        <v>8.0065281600000002</v>
      </c>
      <c r="AE53">
        <v>12.396859200000002</v>
      </c>
      <c r="AF53">
        <v>6.1515000000000013</v>
      </c>
      <c r="AG53">
        <v>13.622211839999999</v>
      </c>
      <c r="AH53">
        <v>16.636896000000004</v>
      </c>
      <c r="AI53">
        <v>0</v>
      </c>
      <c r="AJ53">
        <v>0</v>
      </c>
      <c r="AK53">
        <v>22.296000000000003</v>
      </c>
      <c r="AL53">
        <v>26.006999999999998</v>
      </c>
      <c r="AM53">
        <v>0</v>
      </c>
      <c r="AN53">
        <v>0</v>
      </c>
      <c r="AO53">
        <v>2.6673309936000003</v>
      </c>
      <c r="AP53">
        <v>1.1252304</v>
      </c>
      <c r="AQ53">
        <v>0</v>
      </c>
      <c r="AR53">
        <v>21.819456000000002</v>
      </c>
      <c r="AS53">
        <v>14.009330174400002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34.053732420989611</v>
      </c>
      <c r="BB53">
        <f t="shared" si="0"/>
        <v>1013.7534125418762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9.4249639249639241</v>
      </c>
      <c r="M54">
        <v>61.694800000000001</v>
      </c>
      <c r="N54">
        <v>51.881250000000016</v>
      </c>
      <c r="O54">
        <v>36.640520809642943</v>
      </c>
      <c r="P54">
        <v>24.816089999999996</v>
      </c>
      <c r="Q54">
        <v>4.791672000000001</v>
      </c>
      <c r="R54">
        <v>18.617731920000001</v>
      </c>
      <c r="S54">
        <v>11.59053192</v>
      </c>
      <c r="T54">
        <v>0</v>
      </c>
      <c r="U54">
        <v>57.439886399999999</v>
      </c>
      <c r="V54">
        <v>6.2587230215827336</v>
      </c>
      <c r="W54">
        <v>15.284157377697845</v>
      </c>
      <c r="X54">
        <v>64.790135576978429</v>
      </c>
      <c r="Y54">
        <v>0</v>
      </c>
      <c r="Z54">
        <v>5.797439999999999</v>
      </c>
      <c r="AA54">
        <v>0</v>
      </c>
      <c r="AB54">
        <v>11.533435920000002</v>
      </c>
      <c r="AC54">
        <v>8.5010146559999988</v>
      </c>
      <c r="AD54">
        <v>8.0065281600000002</v>
      </c>
      <c r="AE54">
        <v>12.396859200000002</v>
      </c>
      <c r="AF54">
        <v>6.1515000000000013</v>
      </c>
      <c r="AG54">
        <v>13.622211839999999</v>
      </c>
      <c r="AH54">
        <v>16.636896000000004</v>
      </c>
      <c r="AI54">
        <v>0</v>
      </c>
      <c r="AJ54">
        <v>0</v>
      </c>
      <c r="AK54">
        <v>22.296000000000003</v>
      </c>
      <c r="AL54">
        <v>26.006999999999998</v>
      </c>
      <c r="AM54">
        <v>0</v>
      </c>
      <c r="AN54">
        <v>0</v>
      </c>
      <c r="AO54">
        <v>2.6673309936000003</v>
      </c>
      <c r="AP54">
        <v>1.1252304</v>
      </c>
      <c r="AQ54">
        <v>4.1486499999999999</v>
      </c>
      <c r="AR54">
        <v>21.819456000000002</v>
      </c>
      <c r="AS54">
        <v>14.009330174400002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34.134333699402312</v>
      </c>
      <c r="BB54">
        <f t="shared" si="0"/>
        <v>1016.1528612634634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9.4249639249639241</v>
      </c>
      <c r="M55">
        <v>61.694800000000001</v>
      </c>
      <c r="N55">
        <v>51.881250000000016</v>
      </c>
      <c r="O55">
        <v>36.640520809642943</v>
      </c>
      <c r="P55">
        <v>24.816089999999996</v>
      </c>
      <c r="Q55">
        <v>4.791672000000001</v>
      </c>
      <c r="R55">
        <v>18.617731920000001</v>
      </c>
      <c r="S55">
        <v>11.59053192</v>
      </c>
      <c r="T55">
        <v>0</v>
      </c>
      <c r="U55">
        <v>55.771286400000001</v>
      </c>
      <c r="V55">
        <v>6.2587230215827336</v>
      </c>
      <c r="W55">
        <v>15.284157377697845</v>
      </c>
      <c r="X55">
        <v>64.790135576978429</v>
      </c>
      <c r="Y55">
        <v>0</v>
      </c>
      <c r="Z55">
        <v>5.797439999999999</v>
      </c>
      <c r="AA55">
        <v>0</v>
      </c>
      <c r="AB55">
        <v>11.533435920000002</v>
      </c>
      <c r="AC55">
        <v>8.5010146559999988</v>
      </c>
      <c r="AD55">
        <v>8.0065281600000002</v>
      </c>
      <c r="AE55">
        <v>12.396859200000002</v>
      </c>
      <c r="AF55">
        <v>6.1515000000000013</v>
      </c>
      <c r="AG55">
        <v>13.622211839999999</v>
      </c>
      <c r="AH55">
        <v>16.636896000000004</v>
      </c>
      <c r="AI55">
        <v>0</v>
      </c>
      <c r="AJ55">
        <v>0</v>
      </c>
      <c r="AK55">
        <v>22.296000000000003</v>
      </c>
      <c r="AL55">
        <v>26.006999999999998</v>
      </c>
      <c r="AM55">
        <v>0</v>
      </c>
      <c r="AN55">
        <v>0</v>
      </c>
      <c r="AO55">
        <v>2.6673309936000003</v>
      </c>
      <c r="AP55">
        <v>1.1252304</v>
      </c>
      <c r="AQ55">
        <v>6.9872000000000014</v>
      </c>
      <c r="AR55">
        <v>21.819456000000002</v>
      </c>
      <c r="AS55">
        <v>14.009330174400002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34.172357420989613</v>
      </c>
      <c r="BB55">
        <f t="shared" si="0"/>
        <v>1017.2847875418763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9.4249639249639241</v>
      </c>
      <c r="M56">
        <v>61.694800000000001</v>
      </c>
      <c r="N56">
        <v>51.881250000000016</v>
      </c>
      <c r="O56">
        <v>36.640520809642943</v>
      </c>
      <c r="P56">
        <v>24.816089999999996</v>
      </c>
      <c r="Q56">
        <v>4.791672000000001</v>
      </c>
      <c r="R56">
        <v>18.617731920000001</v>
      </c>
      <c r="S56">
        <v>11.59053192</v>
      </c>
      <c r="T56">
        <v>0</v>
      </c>
      <c r="U56">
        <v>51.759972000000012</v>
      </c>
      <c r="V56">
        <v>6.2587230215827336</v>
      </c>
      <c r="W56">
        <v>15.284157377697845</v>
      </c>
      <c r="X56">
        <v>64.790135576978429</v>
      </c>
      <c r="Y56">
        <v>0</v>
      </c>
      <c r="Z56">
        <v>5.797439999999999</v>
      </c>
      <c r="AA56">
        <v>6.176030400000001</v>
      </c>
      <c r="AB56">
        <v>17.352844703999999</v>
      </c>
      <c r="AC56">
        <v>8.5010146559999988</v>
      </c>
      <c r="AD56">
        <v>8.0065281600000002</v>
      </c>
      <c r="AE56">
        <v>12.396859200000002</v>
      </c>
      <c r="AF56">
        <v>6.1515000000000013</v>
      </c>
      <c r="AG56">
        <v>13.622211839999999</v>
      </c>
      <c r="AH56">
        <v>16.636896000000004</v>
      </c>
      <c r="AI56">
        <v>0</v>
      </c>
      <c r="AJ56">
        <v>0</v>
      </c>
      <c r="AK56">
        <v>22.296000000000003</v>
      </c>
      <c r="AL56">
        <v>26.006999999999998</v>
      </c>
      <c r="AM56">
        <v>0</v>
      </c>
      <c r="AN56">
        <v>0</v>
      </c>
      <c r="AO56">
        <v>2.6673309936000003</v>
      </c>
      <c r="AP56">
        <v>1.1252304</v>
      </c>
      <c r="AQ56">
        <v>13.974400000000003</v>
      </c>
      <c r="AR56">
        <v>21.819456000000002</v>
      </c>
      <c r="AS56">
        <v>14.009330174400002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34.65892570434962</v>
      </c>
      <c r="BB56">
        <f t="shared" si="0"/>
        <v>1031.7695440425159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0.21960000000000002</v>
      </c>
      <c r="K57">
        <v>512.33784866799999</v>
      </c>
      <c r="L57">
        <v>9.4249639249639241</v>
      </c>
      <c r="M57">
        <v>61.694800000000001</v>
      </c>
      <c r="N57">
        <v>51.881250000000016</v>
      </c>
      <c r="O57">
        <v>36.640520809642943</v>
      </c>
      <c r="P57">
        <v>24.816089999999996</v>
      </c>
      <c r="Q57">
        <v>4.791672000000001</v>
      </c>
      <c r="R57">
        <v>18.617731920000001</v>
      </c>
      <c r="S57">
        <v>11.59053192</v>
      </c>
      <c r="T57">
        <v>0</v>
      </c>
      <c r="U57">
        <v>51.759972000000012</v>
      </c>
      <c r="V57">
        <v>6.2587230215827336</v>
      </c>
      <c r="W57">
        <v>15.284157377697845</v>
      </c>
      <c r="X57">
        <v>64.790135576978429</v>
      </c>
      <c r="Y57">
        <v>0</v>
      </c>
      <c r="Z57">
        <v>5.797439999999999</v>
      </c>
      <c r="AA57">
        <v>11.102976000000002</v>
      </c>
      <c r="AB57">
        <v>17.352844703999999</v>
      </c>
      <c r="AC57">
        <v>8.5010146559999988</v>
      </c>
      <c r="AD57">
        <v>8.0065281600000002</v>
      </c>
      <c r="AE57">
        <v>12.396859200000002</v>
      </c>
      <c r="AF57">
        <v>6.1515000000000013</v>
      </c>
      <c r="AG57">
        <v>13.622211839999999</v>
      </c>
      <c r="AH57">
        <v>16.636896000000004</v>
      </c>
      <c r="AI57">
        <v>0</v>
      </c>
      <c r="AJ57">
        <v>0</v>
      </c>
      <c r="AK57">
        <v>22.296000000000003</v>
      </c>
      <c r="AL57">
        <v>26.006999999999998</v>
      </c>
      <c r="AM57">
        <v>0</v>
      </c>
      <c r="AN57">
        <v>0</v>
      </c>
      <c r="AO57">
        <v>2.6673309936000003</v>
      </c>
      <c r="AP57">
        <v>1.1252304</v>
      </c>
      <c r="AQ57">
        <v>13.974400000000003</v>
      </c>
      <c r="AR57">
        <v>21.819456000000002</v>
      </c>
      <c r="AS57">
        <v>14.009330174400002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34.826188436349618</v>
      </c>
      <c r="BB57">
        <f t="shared" si="0"/>
        <v>1036.7488269105161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0.21960000000000002</v>
      </c>
      <c r="K58">
        <v>512.33784866799999</v>
      </c>
      <c r="L58">
        <v>9.4249639249639241</v>
      </c>
      <c r="M58">
        <v>61.694800000000001</v>
      </c>
      <c r="N58">
        <v>51.881250000000016</v>
      </c>
      <c r="O58">
        <v>36.640520809642943</v>
      </c>
      <c r="P58">
        <v>24.816089999999996</v>
      </c>
      <c r="Q58">
        <v>4.791672000000001</v>
      </c>
      <c r="R58">
        <v>18.617731920000001</v>
      </c>
      <c r="S58">
        <v>11.59053192</v>
      </c>
      <c r="T58">
        <v>0</v>
      </c>
      <c r="U58">
        <v>51.759972000000012</v>
      </c>
      <c r="V58">
        <v>6.2587230215827336</v>
      </c>
      <c r="W58">
        <v>15.284157377697845</v>
      </c>
      <c r="X58">
        <v>64.790135576978429</v>
      </c>
      <c r="Y58">
        <v>0</v>
      </c>
      <c r="Z58">
        <v>5.797439999999999</v>
      </c>
      <c r="AA58">
        <v>15.61356</v>
      </c>
      <c r="AB58">
        <v>17.352844703999999</v>
      </c>
      <c r="AC58">
        <v>8.5010146559999988</v>
      </c>
      <c r="AD58">
        <v>8.0065281600000002</v>
      </c>
      <c r="AE58">
        <v>14.087340000000001</v>
      </c>
      <c r="AF58">
        <v>6.1515000000000013</v>
      </c>
      <c r="AG58">
        <v>13.622211839999999</v>
      </c>
      <c r="AH58">
        <v>16.636896000000004</v>
      </c>
      <c r="AI58">
        <v>0</v>
      </c>
      <c r="AJ58">
        <v>0</v>
      </c>
      <c r="AK58">
        <v>22.296000000000003</v>
      </c>
      <c r="AL58">
        <v>26.006999999999998</v>
      </c>
      <c r="AM58">
        <v>0</v>
      </c>
      <c r="AN58">
        <v>0</v>
      </c>
      <c r="AO58">
        <v>2.6673309936000003</v>
      </c>
      <c r="AP58">
        <v>1.1252304</v>
      </c>
      <c r="AQ58">
        <v>20.699580000000005</v>
      </c>
      <c r="AR58">
        <v>21.819456000000002</v>
      </c>
      <c r="AS58">
        <v>14.009330174400002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35.24629161194963</v>
      </c>
      <c r="BB58">
        <f t="shared" si="0"/>
        <v>1049.2549685349163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0.21960000000000002</v>
      </c>
      <c r="K59">
        <v>512.33784866799999</v>
      </c>
      <c r="L59">
        <v>9.4249639249639241</v>
      </c>
      <c r="M59">
        <v>61.694800000000001</v>
      </c>
      <c r="N59">
        <v>51.881250000000016</v>
      </c>
      <c r="O59">
        <v>36.640520809642943</v>
      </c>
      <c r="P59">
        <v>24.816089999999996</v>
      </c>
      <c r="Q59">
        <v>4.791672000000001</v>
      </c>
      <c r="R59">
        <v>18.617731920000001</v>
      </c>
      <c r="S59">
        <v>11.59053192</v>
      </c>
      <c r="T59">
        <v>0</v>
      </c>
      <c r="U59">
        <v>51.759972000000012</v>
      </c>
      <c r="V59">
        <v>6.2587230215827336</v>
      </c>
      <c r="W59">
        <v>15.284157377697845</v>
      </c>
      <c r="X59">
        <v>64.790135576978429</v>
      </c>
      <c r="Y59">
        <v>0</v>
      </c>
      <c r="Z59">
        <v>5.797439999999999</v>
      </c>
      <c r="AA59">
        <v>16.654464000000001</v>
      </c>
      <c r="AB59">
        <v>17.352844703999999</v>
      </c>
      <c r="AC59">
        <v>12.751521984</v>
      </c>
      <c r="AD59">
        <v>8.0065281600000002</v>
      </c>
      <c r="AE59">
        <v>14.087340000000001</v>
      </c>
      <c r="AF59">
        <v>6.1515000000000013</v>
      </c>
      <c r="AG59">
        <v>13.622211839999999</v>
      </c>
      <c r="AH59">
        <v>16.636896000000004</v>
      </c>
      <c r="AI59">
        <v>0</v>
      </c>
      <c r="AJ59">
        <v>0</v>
      </c>
      <c r="AK59">
        <v>22.296000000000003</v>
      </c>
      <c r="AL59">
        <v>15.604199999999997</v>
      </c>
      <c r="AM59">
        <v>0</v>
      </c>
      <c r="AN59">
        <v>0</v>
      </c>
      <c r="AO59">
        <v>2.2647198672000002</v>
      </c>
      <c r="AP59">
        <v>1.2377534400000001</v>
      </c>
      <c r="AQ59">
        <v>20.699580000000005</v>
      </c>
      <c r="AR59">
        <v>21.819456000000002</v>
      </c>
      <c r="AS59">
        <v>14.009330174400002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35.070743261549623</v>
      </c>
      <c r="BB59">
        <f t="shared" si="0"/>
        <v>1044.0290401269162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0.21960000000000002</v>
      </c>
      <c r="K60">
        <v>512.33784866799999</v>
      </c>
      <c r="L60">
        <v>9.4249639249639241</v>
      </c>
      <c r="M60">
        <v>61.694800000000001</v>
      </c>
      <c r="N60">
        <v>51.881250000000016</v>
      </c>
      <c r="O60">
        <v>36.640520809642943</v>
      </c>
      <c r="P60">
        <v>24.816089999999996</v>
      </c>
      <c r="Q60">
        <v>4.791672000000001</v>
      </c>
      <c r="R60">
        <v>18.617731920000001</v>
      </c>
      <c r="S60">
        <v>11.59053192</v>
      </c>
      <c r="T60">
        <v>0</v>
      </c>
      <c r="U60">
        <v>51.759972000000012</v>
      </c>
      <c r="V60">
        <v>6.2587230215827336</v>
      </c>
      <c r="W60">
        <v>15.284157377697845</v>
      </c>
      <c r="X60">
        <v>64.790135576978429</v>
      </c>
      <c r="Y60">
        <v>0</v>
      </c>
      <c r="Z60">
        <v>5.797439999999999</v>
      </c>
      <c r="AA60">
        <v>17.348400000000002</v>
      </c>
      <c r="AB60">
        <v>17.352844703999999</v>
      </c>
      <c r="AC60">
        <v>12.751521984</v>
      </c>
      <c r="AD60">
        <v>8.0065281600000002</v>
      </c>
      <c r="AE60">
        <v>14.087340000000001</v>
      </c>
      <c r="AF60">
        <v>6.1515000000000013</v>
      </c>
      <c r="AG60">
        <v>13.622211839999999</v>
      </c>
      <c r="AH60">
        <v>16.636896000000004</v>
      </c>
      <c r="AI60">
        <v>0</v>
      </c>
      <c r="AJ60">
        <v>0</v>
      </c>
      <c r="AK60">
        <v>22.296000000000003</v>
      </c>
      <c r="AL60">
        <v>15.604199999999997</v>
      </c>
      <c r="AM60">
        <v>0</v>
      </c>
      <c r="AN60">
        <v>0</v>
      </c>
      <c r="AO60">
        <v>2.2647198672000002</v>
      </c>
      <c r="AP60">
        <v>1.2377534400000001</v>
      </c>
      <c r="AQ60">
        <v>20.699580000000005</v>
      </c>
      <c r="AR60">
        <v>21.819456000000002</v>
      </c>
      <c r="AS60">
        <v>14.009330174400002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35.093296181549618</v>
      </c>
      <c r="BB60">
        <f t="shared" si="0"/>
        <v>1044.7004232069162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0.21960000000000002</v>
      </c>
      <c r="K61">
        <v>512.33784866799999</v>
      </c>
      <c r="L61">
        <v>9.4249639249639241</v>
      </c>
      <c r="M61">
        <v>61.694800000000001</v>
      </c>
      <c r="N61">
        <v>51.881250000000016</v>
      </c>
      <c r="O61">
        <v>36.640520809642943</v>
      </c>
      <c r="P61">
        <v>24.816089999999996</v>
      </c>
      <c r="Q61">
        <v>4.791672000000001</v>
      </c>
      <c r="R61">
        <v>18.617731920000001</v>
      </c>
      <c r="S61">
        <v>11.59053192</v>
      </c>
      <c r="T61">
        <v>0</v>
      </c>
      <c r="U61">
        <v>51.759972000000012</v>
      </c>
      <c r="V61">
        <v>6.2587230215827336</v>
      </c>
      <c r="W61">
        <v>15.284157377697845</v>
      </c>
      <c r="X61">
        <v>64.790135576978429</v>
      </c>
      <c r="Y61">
        <v>0</v>
      </c>
      <c r="Z61">
        <v>2.8784289600000004</v>
      </c>
      <c r="AA61">
        <v>17.348400000000002</v>
      </c>
      <c r="AB61">
        <v>17.352844703999999</v>
      </c>
      <c r="AC61">
        <v>12.751521984</v>
      </c>
      <c r="AD61">
        <v>8.0065281600000002</v>
      </c>
      <c r="AE61">
        <v>14.087340000000001</v>
      </c>
      <c r="AF61">
        <v>6.1515000000000013</v>
      </c>
      <c r="AG61">
        <v>13.622211839999999</v>
      </c>
      <c r="AH61">
        <v>16.636896000000004</v>
      </c>
      <c r="AI61">
        <v>0</v>
      </c>
      <c r="AJ61">
        <v>0</v>
      </c>
      <c r="AK61">
        <v>22.296000000000003</v>
      </c>
      <c r="AL61">
        <v>26.006999999999998</v>
      </c>
      <c r="AM61">
        <v>0</v>
      </c>
      <c r="AN61">
        <v>0</v>
      </c>
      <c r="AO61">
        <v>2.2396696560000002</v>
      </c>
      <c r="AP61">
        <v>3.2069066399999997</v>
      </c>
      <c r="AQ61">
        <v>20.699580000000005</v>
      </c>
      <c r="AR61">
        <v>21.819456000000002</v>
      </c>
      <c r="AS61">
        <v>14.009330174400002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35.399701975949625</v>
      </c>
      <c r="BB61">
        <f t="shared" si="0"/>
        <v>1053.8219093613159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0.21960000000000002</v>
      </c>
      <c r="K62">
        <v>512.33784866799999</v>
      </c>
      <c r="L62">
        <v>9.4249639249639241</v>
      </c>
      <c r="M62">
        <v>61.694800000000001</v>
      </c>
      <c r="N62">
        <v>51.881250000000016</v>
      </c>
      <c r="O62">
        <v>36.640520809642943</v>
      </c>
      <c r="P62">
        <v>24.816089999999996</v>
      </c>
      <c r="Q62">
        <v>4.791672000000001</v>
      </c>
      <c r="R62">
        <v>18.617731920000001</v>
      </c>
      <c r="S62">
        <v>11.59053192</v>
      </c>
      <c r="T62">
        <v>0</v>
      </c>
      <c r="U62">
        <v>51.759972000000012</v>
      </c>
      <c r="V62">
        <v>6.2587230215827336</v>
      </c>
      <c r="W62">
        <v>15.284157377697845</v>
      </c>
      <c r="X62">
        <v>64.790135576978429</v>
      </c>
      <c r="Y62">
        <v>0</v>
      </c>
      <c r="Z62">
        <v>2.8784289600000004</v>
      </c>
      <c r="AA62">
        <v>17.348400000000002</v>
      </c>
      <c r="AB62">
        <v>17.352844703999999</v>
      </c>
      <c r="AC62">
        <v>12.751521984</v>
      </c>
      <c r="AD62">
        <v>8.0065281600000002</v>
      </c>
      <c r="AE62">
        <v>14.087340000000001</v>
      </c>
      <c r="AF62">
        <v>6.1515000000000013</v>
      </c>
      <c r="AG62">
        <v>13.622211839999999</v>
      </c>
      <c r="AH62">
        <v>16.636896000000004</v>
      </c>
      <c r="AI62">
        <v>0</v>
      </c>
      <c r="AJ62">
        <v>0</v>
      </c>
      <c r="AK62">
        <v>22.296000000000003</v>
      </c>
      <c r="AL62">
        <v>26.006999999999998</v>
      </c>
      <c r="AM62">
        <v>0</v>
      </c>
      <c r="AN62">
        <v>0</v>
      </c>
      <c r="AO62">
        <v>2.2396696560000002</v>
      </c>
      <c r="AP62">
        <v>3.2069066399999997</v>
      </c>
      <c r="AQ62">
        <v>20.699580000000005</v>
      </c>
      <c r="AR62">
        <v>21.819456000000002</v>
      </c>
      <c r="AS62">
        <v>14.009330174400002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35.399701975949625</v>
      </c>
      <c r="BB62">
        <f t="shared" si="0"/>
        <v>1053.8219093613159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0.21960000000000002</v>
      </c>
      <c r="K63">
        <v>512.33784866799999</v>
      </c>
      <c r="L63">
        <v>9.4249639249639241</v>
      </c>
      <c r="M63">
        <v>61.694800000000001</v>
      </c>
      <c r="N63">
        <v>51.881250000000016</v>
      </c>
      <c r="O63">
        <v>36.640520809642943</v>
      </c>
      <c r="P63">
        <v>24.816089999999996</v>
      </c>
      <c r="Q63">
        <v>4.5140976000000013</v>
      </c>
      <c r="R63">
        <v>18.617731920000001</v>
      </c>
      <c r="S63">
        <v>11.59053192</v>
      </c>
      <c r="T63">
        <v>0</v>
      </c>
      <c r="U63">
        <v>51.759972000000012</v>
      </c>
      <c r="V63">
        <v>6.2587230215827336</v>
      </c>
      <c r="W63">
        <v>15.284157377697845</v>
      </c>
      <c r="X63">
        <v>64.790135576978429</v>
      </c>
      <c r="Y63">
        <v>0</v>
      </c>
      <c r="Z63">
        <v>2.8784289600000004</v>
      </c>
      <c r="AA63">
        <v>17.348400000000002</v>
      </c>
      <c r="AB63">
        <v>17.352844703999999</v>
      </c>
      <c r="AC63">
        <v>12.751521984</v>
      </c>
      <c r="AD63">
        <v>8.0065281600000002</v>
      </c>
      <c r="AE63">
        <v>14.087340000000001</v>
      </c>
      <c r="AF63">
        <v>6.1515000000000013</v>
      </c>
      <c r="AG63">
        <v>13.622211839999999</v>
      </c>
      <c r="AH63">
        <v>16.636896000000004</v>
      </c>
      <c r="AI63">
        <v>0</v>
      </c>
      <c r="AJ63">
        <v>0</v>
      </c>
      <c r="AK63">
        <v>22.296000000000003</v>
      </c>
      <c r="AL63">
        <v>26.006999999999998</v>
      </c>
      <c r="AM63">
        <v>0</v>
      </c>
      <c r="AN63">
        <v>0</v>
      </c>
      <c r="AO63">
        <v>2.2396696560000002</v>
      </c>
      <c r="AP63">
        <v>2.8693375200000006</v>
      </c>
      <c r="AQ63">
        <v>20.699580000000005</v>
      </c>
      <c r="AR63">
        <v>21.819456000000002</v>
      </c>
      <c r="AS63">
        <v>14.009330174400002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35.379710031149628</v>
      </c>
      <c r="BB63">
        <f t="shared" si="0"/>
        <v>1053.226757786116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0.21960000000000002</v>
      </c>
      <c r="K64">
        <v>512.33784866799999</v>
      </c>
      <c r="L64">
        <v>9.4249639249639241</v>
      </c>
      <c r="M64">
        <v>61.694800000000001</v>
      </c>
      <c r="N64">
        <v>51.881250000000016</v>
      </c>
      <c r="O64">
        <v>36.640520809642943</v>
      </c>
      <c r="P64">
        <v>24.816089999999996</v>
      </c>
      <c r="Q64">
        <v>4.5140976000000013</v>
      </c>
      <c r="R64">
        <v>18.617731920000001</v>
      </c>
      <c r="S64">
        <v>11.59053192</v>
      </c>
      <c r="T64">
        <v>0</v>
      </c>
      <c r="U64">
        <v>51.759972000000012</v>
      </c>
      <c r="V64">
        <v>6.2587230215827336</v>
      </c>
      <c r="W64">
        <v>15.284157377697845</v>
      </c>
      <c r="X64">
        <v>64.790135576978429</v>
      </c>
      <c r="Y64">
        <v>0</v>
      </c>
      <c r="Z64">
        <v>2.8784289600000004</v>
      </c>
      <c r="AA64">
        <v>12.317364000000001</v>
      </c>
      <c r="AB64">
        <v>17.352844703999999</v>
      </c>
      <c r="AC64">
        <v>12.751521984</v>
      </c>
      <c r="AD64">
        <v>8.0065281600000002</v>
      </c>
      <c r="AE64">
        <v>14.087340000000001</v>
      </c>
      <c r="AF64">
        <v>6.1515000000000013</v>
      </c>
      <c r="AG64">
        <v>13.622211839999999</v>
      </c>
      <c r="AH64">
        <v>16.636896000000004</v>
      </c>
      <c r="AI64">
        <v>0</v>
      </c>
      <c r="AJ64">
        <v>0</v>
      </c>
      <c r="AK64">
        <v>22.296000000000003</v>
      </c>
      <c r="AL64">
        <v>26.006999999999998</v>
      </c>
      <c r="AM64">
        <v>0</v>
      </c>
      <c r="AN64">
        <v>0</v>
      </c>
      <c r="AO64">
        <v>2.2396696560000002</v>
      </c>
      <c r="AP64">
        <v>2.8693375200000006</v>
      </c>
      <c r="AQ64">
        <v>20.699580000000005</v>
      </c>
      <c r="AR64">
        <v>21.819456000000002</v>
      </c>
      <c r="AS64">
        <v>14.009330174400002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35.216201141549632</v>
      </c>
      <c r="BB64">
        <f t="shared" si="0"/>
        <v>1048.3592306757162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0.21960000000000002</v>
      </c>
      <c r="K65">
        <v>512.33784866799999</v>
      </c>
      <c r="L65">
        <v>9.4249639249639241</v>
      </c>
      <c r="M65">
        <v>61.694800000000001</v>
      </c>
      <c r="N65">
        <v>51.881250000000016</v>
      </c>
      <c r="O65">
        <v>36.640520809642943</v>
      </c>
      <c r="P65">
        <v>24.816089999999996</v>
      </c>
      <c r="Q65">
        <v>4.5140976000000013</v>
      </c>
      <c r="R65">
        <v>18.617731920000001</v>
      </c>
      <c r="S65">
        <v>11.59053192</v>
      </c>
      <c r="T65">
        <v>0</v>
      </c>
      <c r="U65">
        <v>51.759972000000012</v>
      </c>
      <c r="V65">
        <v>6.2587230215827336</v>
      </c>
      <c r="W65">
        <v>15.284157377697845</v>
      </c>
      <c r="X65">
        <v>64.790135576978429</v>
      </c>
      <c r="Y65">
        <v>0</v>
      </c>
      <c r="Z65">
        <v>2.8784289600000004</v>
      </c>
      <c r="AA65">
        <v>10.929492</v>
      </c>
      <c r="AB65">
        <v>17.352844703999999</v>
      </c>
      <c r="AC65">
        <v>12.751521984</v>
      </c>
      <c r="AD65">
        <v>8.0065281600000002</v>
      </c>
      <c r="AE65">
        <v>14.087340000000001</v>
      </c>
      <c r="AF65">
        <v>6.1515000000000013</v>
      </c>
      <c r="AG65">
        <v>13.622211839999999</v>
      </c>
      <c r="AH65">
        <v>16.636896000000004</v>
      </c>
      <c r="AI65">
        <v>0</v>
      </c>
      <c r="AJ65">
        <v>0</v>
      </c>
      <c r="AK65">
        <v>22.296000000000003</v>
      </c>
      <c r="AL65">
        <v>26.006999999999998</v>
      </c>
      <c r="AM65">
        <v>0</v>
      </c>
      <c r="AN65">
        <v>0</v>
      </c>
      <c r="AO65">
        <v>2.2396696560000002</v>
      </c>
      <c r="AP65">
        <v>0.90018432000000004</v>
      </c>
      <c r="AQ65">
        <v>20.699580000000005</v>
      </c>
      <c r="AR65">
        <v>21.819456000000002</v>
      </c>
      <c r="AS65">
        <v>14.009330174400002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35.107097712749621</v>
      </c>
      <c r="BB65">
        <f t="shared" si="0"/>
        <v>1045.1113089045161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0.21960000000000002</v>
      </c>
      <c r="K66">
        <v>512.33784866799999</v>
      </c>
      <c r="L66">
        <v>9.4249639249639241</v>
      </c>
      <c r="M66">
        <v>61.694800000000001</v>
      </c>
      <c r="N66">
        <v>51.881250000000016</v>
      </c>
      <c r="O66">
        <v>36.640520809642943</v>
      </c>
      <c r="P66">
        <v>24.816089999999996</v>
      </c>
      <c r="Q66">
        <v>4.5140976000000013</v>
      </c>
      <c r="R66">
        <v>18.617731920000001</v>
      </c>
      <c r="S66">
        <v>11.59053192</v>
      </c>
      <c r="T66">
        <v>0</v>
      </c>
      <c r="U66">
        <v>51.759972000000012</v>
      </c>
      <c r="V66">
        <v>6.2587230215827336</v>
      </c>
      <c r="W66">
        <v>15.284157377697845</v>
      </c>
      <c r="X66">
        <v>64.790135576978429</v>
      </c>
      <c r="Y66">
        <v>0</v>
      </c>
      <c r="Z66">
        <v>2.8784289600000004</v>
      </c>
      <c r="AA66">
        <v>10.929492</v>
      </c>
      <c r="AB66">
        <v>12.294525599999998</v>
      </c>
      <c r="AC66">
        <v>8.5010146559999988</v>
      </c>
      <c r="AD66">
        <v>8.0065281600000002</v>
      </c>
      <c r="AE66">
        <v>14.087340000000001</v>
      </c>
      <c r="AF66">
        <v>6.1515000000000013</v>
      </c>
      <c r="AG66">
        <v>13.622211839999999</v>
      </c>
      <c r="AH66">
        <v>16.636896000000004</v>
      </c>
      <c r="AI66">
        <v>0</v>
      </c>
      <c r="AJ66">
        <v>0</v>
      </c>
      <c r="AK66">
        <v>22.296000000000003</v>
      </c>
      <c r="AL66">
        <v>26.006999999999998</v>
      </c>
      <c r="AM66">
        <v>0</v>
      </c>
      <c r="AN66">
        <v>0</v>
      </c>
      <c r="AO66">
        <v>2.2396696560000002</v>
      </c>
      <c r="AP66">
        <v>0.90018432000000004</v>
      </c>
      <c r="AQ66">
        <v>20.699580000000005</v>
      </c>
      <c r="AR66">
        <v>21.819456000000002</v>
      </c>
      <c r="AS66">
        <v>14.009330174400002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34.804560941549624</v>
      </c>
      <c r="BB66">
        <f t="shared" si="0"/>
        <v>1036.1050192437162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9.4249639249639241</v>
      </c>
      <c r="M67">
        <v>61.694800000000001</v>
      </c>
      <c r="N67">
        <v>51.881250000000016</v>
      </c>
      <c r="O67">
        <v>36.640520809642943</v>
      </c>
      <c r="P67">
        <v>24.816089999999996</v>
      </c>
      <c r="Q67">
        <v>4.5140976000000013</v>
      </c>
      <c r="R67">
        <v>18.617731920000001</v>
      </c>
      <c r="S67">
        <v>11.59053192</v>
      </c>
      <c r="T67">
        <v>0</v>
      </c>
      <c r="U67">
        <v>51.759972000000012</v>
      </c>
      <c r="V67">
        <v>6.2587230215827336</v>
      </c>
      <c r="W67">
        <v>15.284157377697845</v>
      </c>
      <c r="X67">
        <v>64.790135576978429</v>
      </c>
      <c r="Y67">
        <v>0</v>
      </c>
      <c r="Z67">
        <v>2.8784289600000004</v>
      </c>
      <c r="AA67">
        <v>10.062072000000001</v>
      </c>
      <c r="AB67">
        <v>12.294525599999998</v>
      </c>
      <c r="AC67">
        <v>8.5010146559999988</v>
      </c>
      <c r="AD67">
        <v>8.0065281600000002</v>
      </c>
      <c r="AE67">
        <v>14.087340000000001</v>
      </c>
      <c r="AF67">
        <v>12.303000000000003</v>
      </c>
      <c r="AG67">
        <v>13.622211839999999</v>
      </c>
      <c r="AH67">
        <v>17.676702000000002</v>
      </c>
      <c r="AI67">
        <v>0</v>
      </c>
      <c r="AJ67">
        <v>0</v>
      </c>
      <c r="AK67">
        <v>22.296000000000003</v>
      </c>
      <c r="AL67">
        <v>15.604199999999997</v>
      </c>
      <c r="AM67">
        <v>0</v>
      </c>
      <c r="AN67">
        <v>0</v>
      </c>
      <c r="AO67">
        <v>2.2396696560000002</v>
      </c>
      <c r="AP67">
        <v>0.56261519999999998</v>
      </c>
      <c r="AQ67">
        <v>20.699580000000005</v>
      </c>
      <c r="AR67">
        <v>21.819456000000002</v>
      </c>
      <c r="AS67">
        <v>14.009330174400002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34.653888349949625</v>
      </c>
      <c r="BB67">
        <f t="shared" si="0"/>
        <v>1031.6196087153162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9.4249639249639241</v>
      </c>
      <c r="M68">
        <v>61.694800000000001</v>
      </c>
      <c r="N68">
        <v>51.881250000000016</v>
      </c>
      <c r="O68">
        <v>36.640520809642943</v>
      </c>
      <c r="P68">
        <v>24.816089999999996</v>
      </c>
      <c r="Q68">
        <v>4.5140976000000013</v>
      </c>
      <c r="R68">
        <v>18.617731920000001</v>
      </c>
      <c r="S68">
        <v>11.59053192</v>
      </c>
      <c r="T68">
        <v>0</v>
      </c>
      <c r="U68">
        <v>51.759972000000012</v>
      </c>
      <c r="V68">
        <v>6.2587230215827336</v>
      </c>
      <c r="W68">
        <v>15.284157377697845</v>
      </c>
      <c r="X68">
        <v>64.790135576978429</v>
      </c>
      <c r="Y68">
        <v>0</v>
      </c>
      <c r="Z68">
        <v>2.8784289600000004</v>
      </c>
      <c r="AA68">
        <v>5.5514880000000009</v>
      </c>
      <c r="AB68">
        <v>12.294525599999998</v>
      </c>
      <c r="AC68">
        <v>8.5010146559999988</v>
      </c>
      <c r="AD68">
        <v>8.0065281600000002</v>
      </c>
      <c r="AE68">
        <v>14.087340000000001</v>
      </c>
      <c r="AF68">
        <v>12.303000000000003</v>
      </c>
      <c r="AG68">
        <v>13.622211839999999</v>
      </c>
      <c r="AH68">
        <v>20.421789840000002</v>
      </c>
      <c r="AI68">
        <v>0</v>
      </c>
      <c r="AJ68">
        <v>0</v>
      </c>
      <c r="AK68">
        <v>22.296000000000003</v>
      </c>
      <c r="AL68">
        <v>15.604199999999997</v>
      </c>
      <c r="AM68">
        <v>0</v>
      </c>
      <c r="AN68">
        <v>0</v>
      </c>
      <c r="AO68">
        <v>2.2396696560000002</v>
      </c>
      <c r="AP68">
        <v>0.56261519999999998</v>
      </c>
      <c r="AQ68">
        <v>20.699580000000005</v>
      </c>
      <c r="AR68">
        <v>21.819456000000002</v>
      </c>
      <c r="AS68">
        <v>14.009330174400002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34.596509505149626</v>
      </c>
      <c r="BB68">
        <f t="shared" ref="BB68:BB99" si="1">SUM(B68:AZ68)-BA68</f>
        <v>1029.9114914001161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9.4249639249639241</v>
      </c>
      <c r="M69">
        <v>61.694800000000001</v>
      </c>
      <c r="N69">
        <v>51.881250000000016</v>
      </c>
      <c r="O69">
        <v>36.640520809642943</v>
      </c>
      <c r="P69">
        <v>24.816089999999996</v>
      </c>
      <c r="Q69">
        <v>4.5140976000000013</v>
      </c>
      <c r="R69">
        <v>18.617731920000001</v>
      </c>
      <c r="S69">
        <v>11.59053192</v>
      </c>
      <c r="T69">
        <v>0</v>
      </c>
      <c r="U69">
        <v>51.759972000000012</v>
      </c>
      <c r="V69">
        <v>6.2587230215827336</v>
      </c>
      <c r="W69">
        <v>15.284157377697845</v>
      </c>
      <c r="X69">
        <v>64.790135576978429</v>
      </c>
      <c r="Y69">
        <v>0</v>
      </c>
      <c r="Z69">
        <v>2.8784289600000004</v>
      </c>
      <c r="AA69">
        <v>5.5514880000000009</v>
      </c>
      <c r="AB69">
        <v>12.294525599999998</v>
      </c>
      <c r="AC69">
        <v>8.5010146559999988</v>
      </c>
      <c r="AD69">
        <v>8.0065281600000002</v>
      </c>
      <c r="AE69">
        <v>14.087340000000001</v>
      </c>
      <c r="AF69">
        <v>12.303000000000003</v>
      </c>
      <c r="AG69">
        <v>13.622211839999999</v>
      </c>
      <c r="AH69">
        <v>20.421789840000002</v>
      </c>
      <c r="AI69">
        <v>1.3977540000000002</v>
      </c>
      <c r="AJ69">
        <v>0</v>
      </c>
      <c r="AK69">
        <v>22.296000000000003</v>
      </c>
      <c r="AL69">
        <v>15.604199999999997</v>
      </c>
      <c r="AM69">
        <v>0</v>
      </c>
      <c r="AN69">
        <v>0</v>
      </c>
      <c r="AO69">
        <v>2.2396696560000002</v>
      </c>
      <c r="AP69">
        <v>0.56261519999999998</v>
      </c>
      <c r="AQ69">
        <v>20.699580000000005</v>
      </c>
      <c r="AR69">
        <v>21.819456000000002</v>
      </c>
      <c r="AS69">
        <v>14.009330174400002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34.641936400349621</v>
      </c>
      <c r="BB69">
        <f t="shared" si="1"/>
        <v>1031.2638185049163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9.4249639249639241</v>
      </c>
      <c r="M70">
        <v>61.694800000000001</v>
      </c>
      <c r="N70">
        <v>51.881250000000016</v>
      </c>
      <c r="O70">
        <v>36.640520809642943</v>
      </c>
      <c r="P70">
        <v>24.816089999999996</v>
      </c>
      <c r="Q70">
        <v>4.5140976000000013</v>
      </c>
      <c r="R70">
        <v>18.617731920000001</v>
      </c>
      <c r="S70">
        <v>11.59053192</v>
      </c>
      <c r="T70">
        <v>0</v>
      </c>
      <c r="U70">
        <v>51.759972000000012</v>
      </c>
      <c r="V70">
        <v>6.2587230215827336</v>
      </c>
      <c r="W70">
        <v>15.284157377697845</v>
      </c>
      <c r="X70">
        <v>64.790135576978429</v>
      </c>
      <c r="Y70">
        <v>0</v>
      </c>
      <c r="Z70">
        <v>2.8784289600000004</v>
      </c>
      <c r="AA70">
        <v>5.5514880000000009</v>
      </c>
      <c r="AB70">
        <v>12.294525599999998</v>
      </c>
      <c r="AC70">
        <v>8.5010146559999988</v>
      </c>
      <c r="AD70">
        <v>8.0065281600000002</v>
      </c>
      <c r="AE70">
        <v>14.087340000000001</v>
      </c>
      <c r="AF70">
        <v>12.303000000000003</v>
      </c>
      <c r="AG70">
        <v>13.622211839999999</v>
      </c>
      <c r="AH70">
        <v>20.421789840000002</v>
      </c>
      <c r="AI70">
        <v>1.3977540000000002</v>
      </c>
      <c r="AJ70">
        <v>0</v>
      </c>
      <c r="AK70">
        <v>22.296000000000003</v>
      </c>
      <c r="AL70">
        <v>15.604199999999997</v>
      </c>
      <c r="AM70">
        <v>2.3184297714285713</v>
      </c>
      <c r="AN70">
        <v>0</v>
      </c>
      <c r="AO70">
        <v>2.2396696560000002</v>
      </c>
      <c r="AP70">
        <v>0.56261519999999998</v>
      </c>
      <c r="AQ70">
        <v>20.699580000000005</v>
      </c>
      <c r="AR70">
        <v>21.819456000000002</v>
      </c>
      <c r="AS70">
        <v>14.009330174400002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34.717285324000414</v>
      </c>
      <c r="BB70">
        <f t="shared" si="1"/>
        <v>1033.5068993526941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9.4249639249639241</v>
      </c>
      <c r="M71">
        <v>61.694800000000001</v>
      </c>
      <c r="N71">
        <v>51.881250000000016</v>
      </c>
      <c r="O71">
        <v>36.640520809642943</v>
      </c>
      <c r="P71">
        <v>24.816089999999996</v>
      </c>
      <c r="Q71">
        <v>4.5140976000000013</v>
      </c>
      <c r="R71">
        <v>18.617731920000001</v>
      </c>
      <c r="S71">
        <v>11.59053192</v>
      </c>
      <c r="T71">
        <v>0</v>
      </c>
      <c r="U71">
        <v>51.759972000000012</v>
      </c>
      <c r="V71">
        <v>6.2587230215827336</v>
      </c>
      <c r="W71">
        <v>15.284157377697845</v>
      </c>
      <c r="X71">
        <v>64.790135576978429</v>
      </c>
      <c r="Y71">
        <v>0</v>
      </c>
      <c r="Z71">
        <v>2.8784289600000004</v>
      </c>
      <c r="AA71">
        <v>5.5514880000000009</v>
      </c>
      <c r="AB71">
        <v>12.294525599999998</v>
      </c>
      <c r="AC71">
        <v>8.5010146559999988</v>
      </c>
      <c r="AD71">
        <v>8.0065281600000002</v>
      </c>
      <c r="AE71">
        <v>14.087340000000001</v>
      </c>
      <c r="AF71">
        <v>18.454500000000003</v>
      </c>
      <c r="AG71">
        <v>13.622211839999999</v>
      </c>
      <c r="AH71">
        <v>20.421789840000002</v>
      </c>
      <c r="AI71">
        <v>1.3977540000000002</v>
      </c>
      <c r="AJ71">
        <v>0</v>
      </c>
      <c r="AK71">
        <v>22.296000000000003</v>
      </c>
      <c r="AL71">
        <v>15.604199999999997</v>
      </c>
      <c r="AM71">
        <v>4.0982344444444445</v>
      </c>
      <c r="AN71">
        <v>0</v>
      </c>
      <c r="AO71">
        <v>2.2396696560000002</v>
      </c>
      <c r="AP71">
        <v>0.56261519999999998</v>
      </c>
      <c r="AQ71">
        <v>20.699580000000005</v>
      </c>
      <c r="AR71">
        <v>21.819456000000002</v>
      </c>
      <c r="AS71">
        <v>14.009330174400002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34.975052989397241</v>
      </c>
      <c r="BB71">
        <f t="shared" si="1"/>
        <v>1041.180436360313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9.4249639249639241</v>
      </c>
      <c r="M72">
        <v>61.694800000000001</v>
      </c>
      <c r="N72">
        <v>51.881250000000016</v>
      </c>
      <c r="O72">
        <v>36.640520809642943</v>
      </c>
      <c r="P72">
        <v>24.816089999999996</v>
      </c>
      <c r="Q72">
        <v>4.5140976000000013</v>
      </c>
      <c r="R72">
        <v>18.617731920000001</v>
      </c>
      <c r="S72">
        <v>11.59053192</v>
      </c>
      <c r="T72">
        <v>0</v>
      </c>
      <c r="U72">
        <v>51.759972000000012</v>
      </c>
      <c r="V72">
        <v>6.2587230215827336</v>
      </c>
      <c r="W72">
        <v>15.284157377697845</v>
      </c>
      <c r="X72">
        <v>64.790135576978429</v>
      </c>
      <c r="Y72">
        <v>0</v>
      </c>
      <c r="Z72">
        <v>2.8784289600000004</v>
      </c>
      <c r="AA72">
        <v>5.5514880000000009</v>
      </c>
      <c r="AB72">
        <v>12.294525599999998</v>
      </c>
      <c r="AC72">
        <v>8.5010146559999988</v>
      </c>
      <c r="AD72">
        <v>8.0065281600000002</v>
      </c>
      <c r="AE72">
        <v>19.1587824</v>
      </c>
      <c r="AF72">
        <v>18.454500000000003</v>
      </c>
      <c r="AG72">
        <v>13.622211839999999</v>
      </c>
      <c r="AH72">
        <v>20.421789840000002</v>
      </c>
      <c r="AI72">
        <v>1.3977540000000002</v>
      </c>
      <c r="AJ72">
        <v>0</v>
      </c>
      <c r="AK72">
        <v>22.296000000000003</v>
      </c>
      <c r="AL72">
        <v>15.604199999999997</v>
      </c>
      <c r="AM72">
        <v>4.0982344444444445</v>
      </c>
      <c r="AN72">
        <v>0</v>
      </c>
      <c r="AO72">
        <v>2.2396696560000002</v>
      </c>
      <c r="AP72">
        <v>0.56261519999999998</v>
      </c>
      <c r="AQ72">
        <v>20.699580000000005</v>
      </c>
      <c r="AR72">
        <v>21.819456000000002</v>
      </c>
      <c r="AS72">
        <v>14.009330174400002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35.139874647797242</v>
      </c>
      <c r="BB72">
        <f t="shared" si="1"/>
        <v>1046.0870571019127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9.4249639249639241</v>
      </c>
      <c r="M73">
        <v>61.694800000000001</v>
      </c>
      <c r="N73">
        <v>51.881250000000016</v>
      </c>
      <c r="O73">
        <v>35.567350000000005</v>
      </c>
      <c r="P73">
        <v>24.816089999999996</v>
      </c>
      <c r="Q73">
        <v>4.5140976000000013</v>
      </c>
      <c r="R73">
        <v>18.617731920000001</v>
      </c>
      <c r="S73">
        <v>11.59053192</v>
      </c>
      <c r="T73">
        <v>0</v>
      </c>
      <c r="U73">
        <v>51.759972000000012</v>
      </c>
      <c r="V73">
        <v>6.2587230215827336</v>
      </c>
      <c r="W73">
        <v>15.284157377697845</v>
      </c>
      <c r="X73">
        <v>64.790135576978429</v>
      </c>
      <c r="Y73">
        <v>0</v>
      </c>
      <c r="Z73">
        <v>2.8784289600000004</v>
      </c>
      <c r="AA73">
        <v>5.5514880000000009</v>
      </c>
      <c r="AB73">
        <v>12.294525599999998</v>
      </c>
      <c r="AC73">
        <v>8.5010146559999988</v>
      </c>
      <c r="AD73">
        <v>8.0065281600000002</v>
      </c>
      <c r="AE73">
        <v>19.1587824</v>
      </c>
      <c r="AF73">
        <v>18.454500000000003</v>
      </c>
      <c r="AG73">
        <v>13.622211839999999</v>
      </c>
      <c r="AH73">
        <v>20.421789840000002</v>
      </c>
      <c r="AI73">
        <v>1.3977540000000002</v>
      </c>
      <c r="AJ73">
        <v>0</v>
      </c>
      <c r="AK73">
        <v>22.296000000000003</v>
      </c>
      <c r="AL73">
        <v>15.604199999999997</v>
      </c>
      <c r="AM73">
        <v>4.5666040952380964</v>
      </c>
      <c r="AN73">
        <v>0</v>
      </c>
      <c r="AO73">
        <v>2.2396696560000002</v>
      </c>
      <c r="AP73">
        <v>0.56261519999999998</v>
      </c>
      <c r="AQ73">
        <v>20.699580000000005</v>
      </c>
      <c r="AR73">
        <v>22.304332800000001</v>
      </c>
      <c r="AS73">
        <v>14.009330174400002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35.135977032059522</v>
      </c>
      <c r="BB73">
        <f t="shared" si="1"/>
        <v>1045.9710303588015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9.4249639249639241</v>
      </c>
      <c r="M74">
        <v>61.694800000000001</v>
      </c>
      <c r="N74">
        <v>51.881250000000016</v>
      </c>
      <c r="O74">
        <v>35.567350000000005</v>
      </c>
      <c r="P74">
        <v>24.816089999999996</v>
      </c>
      <c r="Q74">
        <v>4.5140976000000013</v>
      </c>
      <c r="R74">
        <v>18.617731920000001</v>
      </c>
      <c r="S74">
        <v>11.59053192</v>
      </c>
      <c r="T74">
        <v>0</v>
      </c>
      <c r="U74">
        <v>51.759972000000012</v>
      </c>
      <c r="V74">
        <v>6.2587230215827336</v>
      </c>
      <c r="W74">
        <v>15.284157377697845</v>
      </c>
      <c r="X74">
        <v>64.790135576978429</v>
      </c>
      <c r="Y74">
        <v>0</v>
      </c>
      <c r="Z74">
        <v>2.8784289600000004</v>
      </c>
      <c r="AA74">
        <v>5.5514880000000009</v>
      </c>
      <c r="AB74">
        <v>12.294525599999998</v>
      </c>
      <c r="AC74">
        <v>8.5010146559999988</v>
      </c>
      <c r="AD74">
        <v>8.0065281600000002</v>
      </c>
      <c r="AE74">
        <v>19.1587824</v>
      </c>
      <c r="AF74">
        <v>18.454500000000003</v>
      </c>
      <c r="AG74">
        <v>13.622211839999999</v>
      </c>
      <c r="AH74">
        <v>20.421789840000002</v>
      </c>
      <c r="AI74">
        <v>1.3977540000000002</v>
      </c>
      <c r="AJ74">
        <v>0</v>
      </c>
      <c r="AK74">
        <v>22.296000000000003</v>
      </c>
      <c r="AL74">
        <v>26.006999999999998</v>
      </c>
      <c r="AM74">
        <v>4.6368595428571426</v>
      </c>
      <c r="AN74">
        <v>0</v>
      </c>
      <c r="AO74">
        <v>2.2396696560000002</v>
      </c>
      <c r="AP74">
        <v>0.56261519999999998</v>
      </c>
      <c r="AQ74">
        <v>20.699580000000005</v>
      </c>
      <c r="AR74">
        <v>22.304332800000001</v>
      </c>
      <c r="AS74">
        <v>14.009330174400002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35.476351026662691</v>
      </c>
      <c r="BB74">
        <f t="shared" si="1"/>
        <v>1056.1037118118172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9.4249639249639241</v>
      </c>
      <c r="M75">
        <v>61.694800000000001</v>
      </c>
      <c r="N75">
        <v>51.881250000000016</v>
      </c>
      <c r="O75">
        <v>35.567350000000005</v>
      </c>
      <c r="P75">
        <v>24.816089999999996</v>
      </c>
      <c r="Q75">
        <v>4.5140976000000013</v>
      </c>
      <c r="R75">
        <v>18.617731920000001</v>
      </c>
      <c r="S75">
        <v>11.59053192</v>
      </c>
      <c r="T75">
        <v>0</v>
      </c>
      <c r="U75">
        <v>51.759972000000012</v>
      </c>
      <c r="V75">
        <v>6.2587230215827336</v>
      </c>
      <c r="W75">
        <v>15.284157377697845</v>
      </c>
      <c r="X75">
        <v>64.790135576978429</v>
      </c>
      <c r="Y75">
        <v>0</v>
      </c>
      <c r="Z75">
        <v>2.8784289600000004</v>
      </c>
      <c r="AA75">
        <v>6.1413336000000003</v>
      </c>
      <c r="AB75">
        <v>12.294525599999998</v>
      </c>
      <c r="AC75">
        <v>8.5010146559999988</v>
      </c>
      <c r="AD75">
        <v>8.0065281600000002</v>
      </c>
      <c r="AE75">
        <v>19.1587824</v>
      </c>
      <c r="AF75">
        <v>18.454500000000003</v>
      </c>
      <c r="AG75">
        <v>13.622211839999999</v>
      </c>
      <c r="AH75">
        <v>29.114568000000006</v>
      </c>
      <c r="AI75">
        <v>1.3977540000000002</v>
      </c>
      <c r="AJ75">
        <v>0</v>
      </c>
      <c r="AK75">
        <v>22.296000000000003</v>
      </c>
      <c r="AL75">
        <v>59.816099999999992</v>
      </c>
      <c r="AM75">
        <v>4.6368595428571426</v>
      </c>
      <c r="AN75">
        <v>0</v>
      </c>
      <c r="AO75">
        <v>2.2396696560000002</v>
      </c>
      <c r="AP75">
        <v>0.50635368000000003</v>
      </c>
      <c r="AQ75">
        <v>20.699580000000005</v>
      </c>
      <c r="AR75">
        <v>22.304332800000001</v>
      </c>
      <c r="AS75">
        <v>14.009330174400002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36.875003988662691</v>
      </c>
      <c r="BB75">
        <f t="shared" si="1"/>
        <v>1097.7405210898175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9.4249639249639241</v>
      </c>
      <c r="M76">
        <v>61.694800000000001</v>
      </c>
      <c r="N76">
        <v>51.881250000000016</v>
      </c>
      <c r="O76">
        <v>35.567350000000005</v>
      </c>
      <c r="P76">
        <v>24.816089999999996</v>
      </c>
      <c r="Q76">
        <v>4.5140976000000013</v>
      </c>
      <c r="R76">
        <v>18.617731920000001</v>
      </c>
      <c r="S76">
        <v>11.59053192</v>
      </c>
      <c r="T76">
        <v>0</v>
      </c>
      <c r="U76">
        <v>51.759972000000012</v>
      </c>
      <c r="V76">
        <v>6.2587230215827336</v>
      </c>
      <c r="W76">
        <v>15.284157377697845</v>
      </c>
      <c r="X76">
        <v>64.790135576978429</v>
      </c>
      <c r="Y76">
        <v>0</v>
      </c>
      <c r="Z76">
        <v>2.8784289600000004</v>
      </c>
      <c r="AA76">
        <v>11.102976000000002</v>
      </c>
      <c r="AB76">
        <v>12.294525599999998</v>
      </c>
      <c r="AC76">
        <v>8.5010146559999988</v>
      </c>
      <c r="AD76">
        <v>8.0065281600000002</v>
      </c>
      <c r="AE76">
        <v>19.1587824</v>
      </c>
      <c r="AF76">
        <v>18.454500000000003</v>
      </c>
      <c r="AG76">
        <v>13.622211839999999</v>
      </c>
      <c r="AH76">
        <v>30.81984984</v>
      </c>
      <c r="AI76">
        <v>1.3977540000000002</v>
      </c>
      <c r="AJ76">
        <v>0</v>
      </c>
      <c r="AK76">
        <v>22.296000000000003</v>
      </c>
      <c r="AL76">
        <v>59.816099999999992</v>
      </c>
      <c r="AM76">
        <v>4.6368595428571426</v>
      </c>
      <c r="AN76">
        <v>0</v>
      </c>
      <c r="AO76">
        <v>2.2396696560000002</v>
      </c>
      <c r="AP76">
        <v>0.50635368000000003</v>
      </c>
      <c r="AQ76">
        <v>20.699580000000005</v>
      </c>
      <c r="AR76">
        <v>22.304332800000001</v>
      </c>
      <c r="AS76">
        <v>14.009330174400002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37.09167891666268</v>
      </c>
      <c r="BB76">
        <f t="shared" si="1"/>
        <v>1104.1907704018174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9.4249639249639241</v>
      </c>
      <c r="M77">
        <v>63.7744</v>
      </c>
      <c r="N77">
        <v>51.881250000000016</v>
      </c>
      <c r="O77">
        <v>35.567350000000005</v>
      </c>
      <c r="P77">
        <v>24.816089999999996</v>
      </c>
      <c r="Q77">
        <v>4.5140976000000013</v>
      </c>
      <c r="R77">
        <v>18.617731920000001</v>
      </c>
      <c r="S77">
        <v>11.59053192</v>
      </c>
      <c r="T77">
        <v>0</v>
      </c>
      <c r="U77">
        <v>51.759972000000012</v>
      </c>
      <c r="V77">
        <v>6.2587230215827336</v>
      </c>
      <c r="W77">
        <v>15.284157377697845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12.294525599999998</v>
      </c>
      <c r="AC77">
        <v>8.5010146559999988</v>
      </c>
      <c r="AD77">
        <v>12.009792240000001</v>
      </c>
      <c r="AE77">
        <v>21.581804879999996</v>
      </c>
      <c r="AF77">
        <v>18.454500000000003</v>
      </c>
      <c r="AG77">
        <v>13.622211839999999</v>
      </c>
      <c r="AH77">
        <v>41.093133119999997</v>
      </c>
      <c r="AI77">
        <v>2.2364063999999999</v>
      </c>
      <c r="AJ77">
        <v>0</v>
      </c>
      <c r="AK77">
        <v>22.296000000000003</v>
      </c>
      <c r="AL77">
        <v>59.816099999999992</v>
      </c>
      <c r="AM77">
        <v>4.6368595428571426</v>
      </c>
      <c r="AN77">
        <v>0</v>
      </c>
      <c r="AO77">
        <v>2.2396696560000002</v>
      </c>
      <c r="AP77">
        <v>2.7568144800000001</v>
      </c>
      <c r="AQ77">
        <v>20.699580000000005</v>
      </c>
      <c r="AR77">
        <v>22.304332800000001</v>
      </c>
      <c r="AS77">
        <v>14.009330174400002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37.841865725462675</v>
      </c>
      <c r="BB77">
        <f t="shared" si="1"/>
        <v>1126.5232546330176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9.4249639249639241</v>
      </c>
      <c r="M78">
        <v>63.7744</v>
      </c>
      <c r="N78">
        <v>51.881250000000016</v>
      </c>
      <c r="O78">
        <v>35.567350000000005</v>
      </c>
      <c r="P78">
        <v>24.816089999999996</v>
      </c>
      <c r="Q78">
        <v>4.5140976000000013</v>
      </c>
      <c r="R78">
        <v>18.617731920000001</v>
      </c>
      <c r="S78">
        <v>11.59053192</v>
      </c>
      <c r="T78">
        <v>0</v>
      </c>
      <c r="U78">
        <v>51.759972000000012</v>
      </c>
      <c r="V78">
        <v>6.2587230215827336</v>
      </c>
      <c r="W78">
        <v>15.284157377697845</v>
      </c>
      <c r="X78">
        <v>64.790135576978429</v>
      </c>
      <c r="Y78">
        <v>0</v>
      </c>
      <c r="Z78">
        <v>5.756857919999999</v>
      </c>
      <c r="AA78">
        <v>16.654464000000001</v>
      </c>
      <c r="AB78">
        <v>17.352844703999999</v>
      </c>
      <c r="AC78">
        <v>12.583738799999999</v>
      </c>
      <c r="AD78">
        <v>16.013056320000004</v>
      </c>
      <c r="AE78">
        <v>21.7125353952</v>
      </c>
      <c r="AF78">
        <v>18.454500000000003</v>
      </c>
      <c r="AG78">
        <v>13.622211839999999</v>
      </c>
      <c r="AH78">
        <v>51.366416399999999</v>
      </c>
      <c r="AI78">
        <v>3.3546095999999994</v>
      </c>
      <c r="AJ78">
        <v>0</v>
      </c>
      <c r="AK78">
        <v>22.296000000000003</v>
      </c>
      <c r="AL78">
        <v>59.816099999999992</v>
      </c>
      <c r="AM78">
        <v>6.9552893142857162</v>
      </c>
      <c r="AN78">
        <v>0</v>
      </c>
      <c r="AO78">
        <v>2.2396696560000002</v>
      </c>
      <c r="AP78">
        <v>2.7568144800000001</v>
      </c>
      <c r="AQ78">
        <v>20.699580000000005</v>
      </c>
      <c r="AR78">
        <v>22.304332800000001</v>
      </c>
      <c r="AS78">
        <v>14.009330174400002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38.953381877113479</v>
      </c>
      <c r="BB78">
        <f t="shared" si="1"/>
        <v>1159.6122215359951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9.4249639249639241</v>
      </c>
      <c r="M79">
        <v>63.7744</v>
      </c>
      <c r="N79">
        <v>51.881250000000016</v>
      </c>
      <c r="O79">
        <v>35.567350000000005</v>
      </c>
      <c r="P79">
        <v>24.816089999999996</v>
      </c>
      <c r="Q79">
        <v>4.5140976000000013</v>
      </c>
      <c r="R79">
        <v>18.617731920000001</v>
      </c>
      <c r="S79">
        <v>11.59053192</v>
      </c>
      <c r="T79">
        <v>0</v>
      </c>
      <c r="U79">
        <v>51.759972000000012</v>
      </c>
      <c r="V79">
        <v>6.2587230215827336</v>
      </c>
      <c r="W79">
        <v>15.284157377697845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13.622211839999999</v>
      </c>
      <c r="AH79">
        <v>61.63969968</v>
      </c>
      <c r="AI79">
        <v>21.804962400000001</v>
      </c>
      <c r="AJ79">
        <v>0</v>
      </c>
      <c r="AK79">
        <v>22.296000000000003</v>
      </c>
      <c r="AL79">
        <v>59.816099999999992</v>
      </c>
      <c r="AM79">
        <v>6.9552893142857162</v>
      </c>
      <c r="AN79">
        <v>0</v>
      </c>
      <c r="AO79">
        <v>2.0490814511999997</v>
      </c>
      <c r="AP79">
        <v>2.7568144800000001</v>
      </c>
      <c r="AQ79">
        <v>20.699580000000005</v>
      </c>
      <c r="AR79">
        <v>22.304332800000001</v>
      </c>
      <c r="AS79">
        <v>14.009330174400002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40.107119547913477</v>
      </c>
      <c r="BB79">
        <f t="shared" si="1"/>
        <v>1193.9580799099951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9.4249639249639241</v>
      </c>
      <c r="M80">
        <v>63.7744</v>
      </c>
      <c r="N80">
        <v>51.881250000000016</v>
      </c>
      <c r="O80">
        <v>35.567350000000005</v>
      </c>
      <c r="P80">
        <v>24.816089999999996</v>
      </c>
      <c r="Q80">
        <v>4.5140976000000013</v>
      </c>
      <c r="R80">
        <v>18.617731920000001</v>
      </c>
      <c r="S80">
        <v>11.59053192</v>
      </c>
      <c r="T80">
        <v>0</v>
      </c>
      <c r="U80">
        <v>51.759972000000012</v>
      </c>
      <c r="V80">
        <v>6.2587230215827336</v>
      </c>
      <c r="W80">
        <v>15.284157377697845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13.622211839999999</v>
      </c>
      <c r="AH80">
        <v>61.63969968</v>
      </c>
      <c r="AI80">
        <v>21.804962400000001</v>
      </c>
      <c r="AJ80">
        <v>0</v>
      </c>
      <c r="AK80">
        <v>22.296000000000003</v>
      </c>
      <c r="AL80">
        <v>26.006999999999998</v>
      </c>
      <c r="AM80">
        <v>6.9552893142857162</v>
      </c>
      <c r="AN80">
        <v>0</v>
      </c>
      <c r="AO80">
        <v>2.0490814511999997</v>
      </c>
      <c r="AP80">
        <v>2.7568144800000001</v>
      </c>
      <c r="AQ80">
        <v>20.699580000000005</v>
      </c>
      <c r="AR80">
        <v>22.304332800000001</v>
      </c>
      <c r="AS80">
        <v>14.009330174400002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39.008323797913469</v>
      </c>
      <c r="BB80">
        <f t="shared" si="1"/>
        <v>1161.2477756599953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9.4249639249639241</v>
      </c>
      <c r="M81">
        <v>63.7744</v>
      </c>
      <c r="N81">
        <v>51.881250000000016</v>
      </c>
      <c r="O81">
        <v>35.567350000000005</v>
      </c>
      <c r="P81">
        <v>24.816089999999996</v>
      </c>
      <c r="Q81">
        <v>4.5140976000000013</v>
      </c>
      <c r="R81">
        <v>18.617731920000001</v>
      </c>
      <c r="S81">
        <v>11.59053192</v>
      </c>
      <c r="T81">
        <v>0</v>
      </c>
      <c r="U81">
        <v>51.759972000000012</v>
      </c>
      <c r="V81">
        <v>6.2587230215827336</v>
      </c>
      <c r="W81">
        <v>15.284157377697845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13.622211839999999</v>
      </c>
      <c r="AH81">
        <v>61.63969968</v>
      </c>
      <c r="AI81">
        <v>21.804962400000001</v>
      </c>
      <c r="AJ81">
        <v>0</v>
      </c>
      <c r="AK81">
        <v>22.296000000000003</v>
      </c>
      <c r="AL81">
        <v>15.604199999999997</v>
      </c>
      <c r="AM81">
        <v>6.9552893142857162</v>
      </c>
      <c r="AN81">
        <v>0</v>
      </c>
      <c r="AO81">
        <v>1.7891532287999996</v>
      </c>
      <c r="AP81">
        <v>0.67513823999999989</v>
      </c>
      <c r="AQ81">
        <v>20.699580000000005</v>
      </c>
      <c r="AR81">
        <v>22.304332800000001</v>
      </c>
      <c r="AS81">
        <v>14.009330174400002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38.594130857113477</v>
      </c>
      <c r="BB81">
        <f t="shared" si="1"/>
        <v>1148.9175641383952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9.4249639249639241</v>
      </c>
      <c r="M82">
        <v>63.7744</v>
      </c>
      <c r="N82">
        <v>51.881250000000016</v>
      </c>
      <c r="O82">
        <v>35.567350000000005</v>
      </c>
      <c r="P82">
        <v>24.816089999999996</v>
      </c>
      <c r="Q82">
        <v>4.5140976000000013</v>
      </c>
      <c r="R82">
        <v>18.617731920000001</v>
      </c>
      <c r="S82">
        <v>11.59053192</v>
      </c>
      <c r="T82">
        <v>0</v>
      </c>
      <c r="U82">
        <v>51.759972000000012</v>
      </c>
      <c r="V82">
        <v>6.2587230215827336</v>
      </c>
      <c r="W82">
        <v>15.284157377697845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13.622211839999999</v>
      </c>
      <c r="AH82">
        <v>61.63969968</v>
      </c>
      <c r="AI82">
        <v>21.804962400000001</v>
      </c>
      <c r="AJ82">
        <v>0</v>
      </c>
      <c r="AK82">
        <v>22.296000000000003</v>
      </c>
      <c r="AL82">
        <v>15.604199999999997</v>
      </c>
      <c r="AM82">
        <v>6.9552893142857162</v>
      </c>
      <c r="AN82">
        <v>0</v>
      </c>
      <c r="AO82">
        <v>1.7891532287999996</v>
      </c>
      <c r="AP82">
        <v>0.67513823999999989</v>
      </c>
      <c r="AQ82">
        <v>20.699580000000005</v>
      </c>
      <c r="AR82">
        <v>22.304332800000001</v>
      </c>
      <c r="AS82">
        <v>14.009330174400002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38.594130857113477</v>
      </c>
      <c r="BB82">
        <f t="shared" si="1"/>
        <v>1148.9175641383952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9.4249639249639241</v>
      </c>
      <c r="M83">
        <v>63.7744</v>
      </c>
      <c r="N83">
        <v>51.881250000000016</v>
      </c>
      <c r="O83">
        <v>35.567350000000005</v>
      </c>
      <c r="P83">
        <v>24.816089999999996</v>
      </c>
      <c r="Q83">
        <v>4.5140976000000013</v>
      </c>
      <c r="R83">
        <v>18.617731920000001</v>
      </c>
      <c r="S83">
        <v>11.59053192</v>
      </c>
      <c r="T83">
        <v>0</v>
      </c>
      <c r="U83">
        <v>51.759972000000012</v>
      </c>
      <c r="V83">
        <v>6.2587230215827336</v>
      </c>
      <c r="W83">
        <v>16.049298345323741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13.622211839999999</v>
      </c>
      <c r="AH83">
        <v>61.63969968</v>
      </c>
      <c r="AI83">
        <v>21.804962400000001</v>
      </c>
      <c r="AJ83">
        <v>0</v>
      </c>
      <c r="AK83">
        <v>22.296000000000003</v>
      </c>
      <c r="AL83">
        <v>15.604199999999997</v>
      </c>
      <c r="AM83">
        <v>6.9552893142857162</v>
      </c>
      <c r="AN83">
        <v>0</v>
      </c>
      <c r="AO83">
        <v>1.8852220799999999</v>
      </c>
      <c r="AP83">
        <v>0.67513823999999989</v>
      </c>
      <c r="AQ83">
        <v>20.699580000000005</v>
      </c>
      <c r="AR83">
        <v>22.304332800000001</v>
      </c>
      <c r="AS83">
        <v>14.009330174400002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38.622120244301961</v>
      </c>
      <c r="BB83">
        <f t="shared" si="1"/>
        <v>1149.7507845700327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9.4249639249639241</v>
      </c>
      <c r="M84">
        <v>63.7744</v>
      </c>
      <c r="N84">
        <v>51.881250000000016</v>
      </c>
      <c r="O84">
        <v>35.567350000000005</v>
      </c>
      <c r="P84">
        <v>24.816089999999996</v>
      </c>
      <c r="Q84">
        <v>4.5140976000000013</v>
      </c>
      <c r="R84">
        <v>18.617731920000001</v>
      </c>
      <c r="S84">
        <v>11.59053192</v>
      </c>
      <c r="T84">
        <v>0</v>
      </c>
      <c r="U84">
        <v>51.759972000000012</v>
      </c>
      <c r="V84">
        <v>6.2587230215827336</v>
      </c>
      <c r="W84">
        <v>16.049298345323741</v>
      </c>
      <c r="X84">
        <v>64.790135576978429</v>
      </c>
      <c r="Y84">
        <v>0</v>
      </c>
      <c r="Z84">
        <v>8.6352868799999989</v>
      </c>
      <c r="AA84">
        <v>18.511436735999997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13.622211839999999</v>
      </c>
      <c r="AH84">
        <v>61.63969968</v>
      </c>
      <c r="AI84">
        <v>21.804962400000001</v>
      </c>
      <c r="AJ84">
        <v>0</v>
      </c>
      <c r="AK84">
        <v>22.296000000000003</v>
      </c>
      <c r="AL84">
        <v>15.604199999999997</v>
      </c>
      <c r="AM84">
        <v>6.9552893142857162</v>
      </c>
      <c r="AN84">
        <v>0</v>
      </c>
      <c r="AO84">
        <v>1.8852220799999999</v>
      </c>
      <c r="AP84">
        <v>0.67513823999999989</v>
      </c>
      <c r="AQ84">
        <v>20.699580000000005</v>
      </c>
      <c r="AR84">
        <v>22.304332800000001</v>
      </c>
      <c r="AS84">
        <v>14.009330174400002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38.622120244301961</v>
      </c>
      <c r="BB84">
        <f t="shared" si="1"/>
        <v>1149.7507845700327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9.4249639249639241</v>
      </c>
      <c r="M85">
        <v>63.7744</v>
      </c>
      <c r="N85">
        <v>51.881250000000016</v>
      </c>
      <c r="O85">
        <v>35.567350000000005</v>
      </c>
      <c r="P85">
        <v>24.816089999999996</v>
      </c>
      <c r="Q85">
        <v>4.5140976000000013</v>
      </c>
      <c r="R85">
        <v>18.617731920000001</v>
      </c>
      <c r="S85">
        <v>11.59053192</v>
      </c>
      <c r="T85">
        <v>0</v>
      </c>
      <c r="U85">
        <v>51.759972000000012</v>
      </c>
      <c r="V85">
        <v>6.2587230215827336</v>
      </c>
      <c r="W85">
        <v>16.049298345323741</v>
      </c>
      <c r="X85">
        <v>64.790135576978429</v>
      </c>
      <c r="Y85">
        <v>0</v>
      </c>
      <c r="Z85">
        <v>8.6352868799999989</v>
      </c>
      <c r="AA85">
        <v>18.511436735999997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13.622211839999999</v>
      </c>
      <c r="AH85">
        <v>61.63969968</v>
      </c>
      <c r="AI85">
        <v>3.3546095999999994</v>
      </c>
      <c r="AJ85">
        <v>0</v>
      </c>
      <c r="AK85">
        <v>22.296000000000003</v>
      </c>
      <c r="AL85">
        <v>15.604199999999997</v>
      </c>
      <c r="AM85">
        <v>6.9552893142857162</v>
      </c>
      <c r="AN85">
        <v>0</v>
      </c>
      <c r="AO85">
        <v>0</v>
      </c>
      <c r="AP85">
        <v>3.3194296800000003</v>
      </c>
      <c r="AQ85">
        <v>20.699580000000005</v>
      </c>
      <c r="AR85">
        <v>22.304332800000001</v>
      </c>
      <c r="AS85">
        <v>14.009330174400002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38.04715342270196</v>
      </c>
      <c r="BB85">
        <f t="shared" si="1"/>
        <v>1132.6344679516326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9.4249639249639241</v>
      </c>
      <c r="M86">
        <v>63.7744</v>
      </c>
      <c r="N86">
        <v>51.881250000000016</v>
      </c>
      <c r="O86">
        <v>35.567350000000005</v>
      </c>
      <c r="P86">
        <v>24.816089999999996</v>
      </c>
      <c r="Q86">
        <v>4.5140976000000013</v>
      </c>
      <c r="R86">
        <v>18.617731920000001</v>
      </c>
      <c r="S86">
        <v>11.59053192</v>
      </c>
      <c r="T86">
        <v>0</v>
      </c>
      <c r="U86">
        <v>51.759972000000012</v>
      </c>
      <c r="V86">
        <v>6.2587230215827336</v>
      </c>
      <c r="W86">
        <v>16.049298345323741</v>
      </c>
      <c r="X86">
        <v>64.790135576978429</v>
      </c>
      <c r="Y86">
        <v>0</v>
      </c>
      <c r="Z86">
        <v>5.7771489599999999</v>
      </c>
      <c r="AA86">
        <v>18.511436735999997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13.622211839999999</v>
      </c>
      <c r="AH86">
        <v>51.366416399999999</v>
      </c>
      <c r="AI86">
        <v>1.1182032</v>
      </c>
      <c r="AJ86">
        <v>0</v>
      </c>
      <c r="AK86">
        <v>22.296000000000003</v>
      </c>
      <c r="AL86">
        <v>15.604199999999997</v>
      </c>
      <c r="AM86">
        <v>6.9552893142857162</v>
      </c>
      <c r="AN86">
        <v>0</v>
      </c>
      <c r="AO86">
        <v>0</v>
      </c>
      <c r="AP86">
        <v>3.3194296800000003</v>
      </c>
      <c r="AQ86">
        <v>20.699580000000005</v>
      </c>
      <c r="AR86">
        <v>22.304332800000001</v>
      </c>
      <c r="AS86">
        <v>14.009330174400002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37.547698257101963</v>
      </c>
      <c r="BB86">
        <f t="shared" si="1"/>
        <v>1117.7660955172325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9.4249639249639241</v>
      </c>
      <c r="M87">
        <v>63.7744</v>
      </c>
      <c r="N87">
        <v>51.881250000000016</v>
      </c>
      <c r="O87">
        <v>35.958199999999998</v>
      </c>
      <c r="P87">
        <v>24.816089999999996</v>
      </c>
      <c r="Q87">
        <v>4.5140976000000013</v>
      </c>
      <c r="R87">
        <v>18.617731920000001</v>
      </c>
      <c r="S87">
        <v>11.59053192</v>
      </c>
      <c r="T87">
        <v>0</v>
      </c>
      <c r="U87">
        <v>51.759972000000012</v>
      </c>
      <c r="V87">
        <v>6.2587230215827336</v>
      </c>
      <c r="W87">
        <v>16.049298345323741</v>
      </c>
      <c r="X87">
        <v>64.790135576978429</v>
      </c>
      <c r="Y87">
        <v>0</v>
      </c>
      <c r="Z87">
        <v>2.8784289600000004</v>
      </c>
      <c r="AA87">
        <v>12.317364000000001</v>
      </c>
      <c r="AB87">
        <v>11.533435920000002</v>
      </c>
      <c r="AC87">
        <v>8.5010146559999988</v>
      </c>
      <c r="AD87">
        <v>16.013056320000004</v>
      </c>
      <c r="AE87">
        <v>21.7125353952</v>
      </c>
      <c r="AF87">
        <v>18.454500000000003</v>
      </c>
      <c r="AG87">
        <v>13.622211839999999</v>
      </c>
      <c r="AH87">
        <v>51.366416399999999</v>
      </c>
      <c r="AI87">
        <v>0</v>
      </c>
      <c r="AJ87">
        <v>0</v>
      </c>
      <c r="AK87">
        <v>22.296000000000003</v>
      </c>
      <c r="AL87">
        <v>15.604199999999997</v>
      </c>
      <c r="AM87">
        <v>4.6368595428571426</v>
      </c>
      <c r="AN87">
        <v>0</v>
      </c>
      <c r="AO87">
        <v>0</v>
      </c>
      <c r="AP87">
        <v>0.67513823999999989</v>
      </c>
      <c r="AQ87">
        <v>20.699580000000005</v>
      </c>
      <c r="AR87">
        <v>22.304332800000001</v>
      </c>
      <c r="AS87">
        <v>14.009330174400002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36.672922947025789</v>
      </c>
      <c r="BB87">
        <f t="shared" si="1"/>
        <v>1091.7247242782803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9.4249639249639241</v>
      </c>
      <c r="M88">
        <v>63.7744</v>
      </c>
      <c r="N88">
        <v>51.881250000000016</v>
      </c>
      <c r="O88">
        <v>35.958199999999998</v>
      </c>
      <c r="P88">
        <v>24.816089999999996</v>
      </c>
      <c r="Q88">
        <v>4.5140976000000013</v>
      </c>
      <c r="R88">
        <v>18.617731920000001</v>
      </c>
      <c r="S88">
        <v>11.59053192</v>
      </c>
      <c r="T88">
        <v>0</v>
      </c>
      <c r="U88">
        <v>51.759972000000012</v>
      </c>
      <c r="V88">
        <v>6.2587230215827336</v>
      </c>
      <c r="W88">
        <v>16.049298345323741</v>
      </c>
      <c r="X88">
        <v>64.790135576978429</v>
      </c>
      <c r="Y88">
        <v>0</v>
      </c>
      <c r="Z88">
        <v>2.8784289600000004</v>
      </c>
      <c r="AA88">
        <v>12.317364000000001</v>
      </c>
      <c r="AB88">
        <v>11.533435920000002</v>
      </c>
      <c r="AC88">
        <v>8.5010146559999988</v>
      </c>
      <c r="AD88">
        <v>16.013056320000004</v>
      </c>
      <c r="AE88">
        <v>21.7125353952</v>
      </c>
      <c r="AF88">
        <v>18.454500000000003</v>
      </c>
      <c r="AG88">
        <v>13.622211839999999</v>
      </c>
      <c r="AH88">
        <v>51.366416399999999</v>
      </c>
      <c r="AI88">
        <v>0</v>
      </c>
      <c r="AJ88">
        <v>0</v>
      </c>
      <c r="AK88">
        <v>22.296000000000003</v>
      </c>
      <c r="AL88">
        <v>15.604199999999997</v>
      </c>
      <c r="AM88">
        <v>4.6368595428571426</v>
      </c>
      <c r="AN88">
        <v>0</v>
      </c>
      <c r="AO88">
        <v>0</v>
      </c>
      <c r="AP88">
        <v>0.67513823999999989</v>
      </c>
      <c r="AQ88">
        <v>20.699580000000005</v>
      </c>
      <c r="AR88">
        <v>22.304332800000001</v>
      </c>
      <c r="AS88">
        <v>14.009330174400002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36.672922947025789</v>
      </c>
      <c r="BB88">
        <f t="shared" si="1"/>
        <v>1091.7247242782803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512.33784866799999</v>
      </c>
      <c r="L89">
        <v>9.4249639249639241</v>
      </c>
      <c r="M89">
        <v>63.7744</v>
      </c>
      <c r="N89">
        <v>51.881250000000016</v>
      </c>
      <c r="O89">
        <v>62.535999999999994</v>
      </c>
      <c r="P89">
        <v>24.816089999999996</v>
      </c>
      <c r="Q89">
        <v>4.5140976000000013</v>
      </c>
      <c r="R89">
        <v>18.617731920000001</v>
      </c>
      <c r="S89">
        <v>11.59053192</v>
      </c>
      <c r="T89">
        <v>0</v>
      </c>
      <c r="U89">
        <v>51.759972000000012</v>
      </c>
      <c r="V89">
        <v>6.2587230215827336</v>
      </c>
      <c r="W89">
        <v>16.529177697841732</v>
      </c>
      <c r="X89">
        <v>64.790135576978429</v>
      </c>
      <c r="Y89">
        <v>0</v>
      </c>
      <c r="Z89">
        <v>2.8784289600000004</v>
      </c>
      <c r="AA89">
        <v>12.317364000000001</v>
      </c>
      <c r="AB89">
        <v>11.533435920000002</v>
      </c>
      <c r="AC89">
        <v>8.5010146559999988</v>
      </c>
      <c r="AD89">
        <v>16.013056320000004</v>
      </c>
      <c r="AE89">
        <v>21.7125353952</v>
      </c>
      <c r="AF89">
        <v>18.454500000000003</v>
      </c>
      <c r="AG89">
        <v>13.622211839999999</v>
      </c>
      <c r="AH89">
        <v>51.366416399999999</v>
      </c>
      <c r="AI89">
        <v>0</v>
      </c>
      <c r="AJ89">
        <v>0</v>
      </c>
      <c r="AK89">
        <v>22.296000000000003</v>
      </c>
      <c r="AL89">
        <v>15.604199999999997</v>
      </c>
      <c r="AM89">
        <v>4.6368595428571426</v>
      </c>
      <c r="AN89">
        <v>0</v>
      </c>
      <c r="AO89">
        <v>0</v>
      </c>
      <c r="AP89">
        <v>0.67513823999999989</v>
      </c>
      <c r="AQ89">
        <v>20.699580000000005</v>
      </c>
      <c r="AR89">
        <v>22.304332800000001</v>
      </c>
      <c r="AS89">
        <v>14.009330174400002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37.552297602678813</v>
      </c>
      <c r="BB89">
        <f t="shared" si="1"/>
        <v>1117.9030289751452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512.33784866799999</v>
      </c>
      <c r="L90">
        <v>9.4249639249639241</v>
      </c>
      <c r="M90">
        <v>63.7744</v>
      </c>
      <c r="N90">
        <v>51.881250000000016</v>
      </c>
      <c r="O90">
        <v>62.535999999999994</v>
      </c>
      <c r="P90">
        <v>24.816089999999996</v>
      </c>
      <c r="Q90">
        <v>4.5140976000000013</v>
      </c>
      <c r="R90">
        <v>18.617731920000001</v>
      </c>
      <c r="S90">
        <v>11.59053192</v>
      </c>
      <c r="T90">
        <v>0</v>
      </c>
      <c r="U90">
        <v>51.759972000000012</v>
      </c>
      <c r="V90">
        <v>6.2587230215827336</v>
      </c>
      <c r="W90">
        <v>16.529177697841732</v>
      </c>
      <c r="X90">
        <v>64.790135576978429</v>
      </c>
      <c r="Y90">
        <v>0</v>
      </c>
      <c r="Z90">
        <v>2.8784289600000004</v>
      </c>
      <c r="AA90">
        <v>12.317364000000001</v>
      </c>
      <c r="AB90">
        <v>11.533435920000002</v>
      </c>
      <c r="AC90">
        <v>8.5010146559999988</v>
      </c>
      <c r="AD90">
        <v>16.013056320000004</v>
      </c>
      <c r="AE90">
        <v>21.7125353952</v>
      </c>
      <c r="AF90">
        <v>18.454500000000003</v>
      </c>
      <c r="AG90">
        <v>13.622211839999999</v>
      </c>
      <c r="AH90">
        <v>51.366416399999999</v>
      </c>
      <c r="AI90">
        <v>0</v>
      </c>
      <c r="AJ90">
        <v>0</v>
      </c>
      <c r="AK90">
        <v>22.296000000000003</v>
      </c>
      <c r="AL90">
        <v>15.604199999999997</v>
      </c>
      <c r="AM90">
        <v>4.6368595428571426</v>
      </c>
      <c r="AN90">
        <v>0</v>
      </c>
      <c r="AO90">
        <v>0</v>
      </c>
      <c r="AP90">
        <v>0.67513823999999989</v>
      </c>
      <c r="AQ90">
        <v>20.699580000000005</v>
      </c>
      <c r="AR90">
        <v>22.304332800000001</v>
      </c>
      <c r="AS90">
        <v>14.009330174400002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37.552297602678813</v>
      </c>
      <c r="BB90">
        <f t="shared" si="1"/>
        <v>1117.9030289751452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512.33784866799999</v>
      </c>
      <c r="L91">
        <v>9.4249639249639241</v>
      </c>
      <c r="M91">
        <v>63.7744</v>
      </c>
      <c r="N91">
        <v>51.881250000000016</v>
      </c>
      <c r="O91">
        <v>66.444500000000005</v>
      </c>
      <c r="P91">
        <v>24.816089999999996</v>
      </c>
      <c r="Q91">
        <v>4.5140976000000013</v>
      </c>
      <c r="R91">
        <v>18.617731920000001</v>
      </c>
      <c r="S91">
        <v>11.59053192</v>
      </c>
      <c r="T91">
        <v>0</v>
      </c>
      <c r="U91">
        <v>51.759972000000012</v>
      </c>
      <c r="V91">
        <v>6.2587230215827336</v>
      </c>
      <c r="W91">
        <v>17.062376978417266</v>
      </c>
      <c r="X91">
        <v>64.790135576978429</v>
      </c>
      <c r="Y91">
        <v>0</v>
      </c>
      <c r="Z91">
        <v>8.6352868799999989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13.622211839999999</v>
      </c>
      <c r="AH91">
        <v>61.63969968</v>
      </c>
      <c r="AI91">
        <v>0</v>
      </c>
      <c r="AJ91">
        <v>0</v>
      </c>
      <c r="AK91">
        <v>22.296000000000003</v>
      </c>
      <c r="AL91">
        <v>15.604199999999997</v>
      </c>
      <c r="AM91">
        <v>6.9552893142857162</v>
      </c>
      <c r="AN91">
        <v>0</v>
      </c>
      <c r="AO91">
        <v>0</v>
      </c>
      <c r="AP91">
        <v>0.67513823999999989</v>
      </c>
      <c r="AQ91">
        <v>20.699580000000005</v>
      </c>
      <c r="AR91">
        <v>22.304332800000001</v>
      </c>
      <c r="AS91">
        <v>14.009330174400002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38.888621462298552</v>
      </c>
      <c r="BB91">
        <f t="shared" si="1"/>
        <v>1157.6843275051297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512.33784866799999</v>
      </c>
      <c r="L92">
        <v>9.4249639249639241</v>
      </c>
      <c r="M92">
        <v>63.7744</v>
      </c>
      <c r="N92">
        <v>51.881250000000016</v>
      </c>
      <c r="O92">
        <v>66.444500000000005</v>
      </c>
      <c r="P92">
        <v>24.816089999999996</v>
      </c>
      <c r="Q92">
        <v>4.5140976000000013</v>
      </c>
      <c r="R92">
        <v>18.617731920000001</v>
      </c>
      <c r="S92">
        <v>11.59053192</v>
      </c>
      <c r="T92">
        <v>0</v>
      </c>
      <c r="U92">
        <v>51.759972000000012</v>
      </c>
      <c r="V92">
        <v>6.2587230215827336</v>
      </c>
      <c r="W92">
        <v>17.595576258992804</v>
      </c>
      <c r="X92">
        <v>64.790135576978429</v>
      </c>
      <c r="Y92">
        <v>0</v>
      </c>
      <c r="Z92">
        <v>8.6352868799999989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13.622211839999999</v>
      </c>
      <c r="AH92">
        <v>61.63969968</v>
      </c>
      <c r="AI92">
        <v>0</v>
      </c>
      <c r="AJ92">
        <v>0</v>
      </c>
      <c r="AK92">
        <v>22.296000000000003</v>
      </c>
      <c r="AL92">
        <v>15.604199999999997</v>
      </c>
      <c r="AM92">
        <v>6.9552893142857162</v>
      </c>
      <c r="AN92">
        <v>0</v>
      </c>
      <c r="AO92">
        <v>0</v>
      </c>
      <c r="AP92">
        <v>0.67513823999999989</v>
      </c>
      <c r="AQ92">
        <v>20.699580000000005</v>
      </c>
      <c r="AR92">
        <v>22.304332800000001</v>
      </c>
      <c r="AS92">
        <v>14.009330174400002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38.905950438917252</v>
      </c>
      <c r="BB92">
        <f t="shared" si="1"/>
        <v>1158.2001978090864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512.33784866799999</v>
      </c>
      <c r="L93">
        <v>9.4249639249639241</v>
      </c>
      <c r="M93">
        <v>63.7744</v>
      </c>
      <c r="N93">
        <v>51.881250000000016</v>
      </c>
      <c r="O93">
        <v>66.444500000000005</v>
      </c>
      <c r="P93">
        <v>24.816089999999996</v>
      </c>
      <c r="Q93">
        <v>4.5140976000000013</v>
      </c>
      <c r="R93">
        <v>18.617731920000001</v>
      </c>
      <c r="S93">
        <v>11.59053192</v>
      </c>
      <c r="T93">
        <v>0</v>
      </c>
      <c r="U93">
        <v>51.759972000000012</v>
      </c>
      <c r="V93">
        <v>6.2587230215827336</v>
      </c>
      <c r="W93">
        <v>17.595576258992804</v>
      </c>
      <c r="X93">
        <v>64.790135576978429</v>
      </c>
      <c r="Y93">
        <v>0</v>
      </c>
      <c r="Z93">
        <v>5.7578241600000002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13.622211839999999</v>
      </c>
      <c r="AH93">
        <v>61.63969968</v>
      </c>
      <c r="AI93">
        <v>0</v>
      </c>
      <c r="AJ93">
        <v>0</v>
      </c>
      <c r="AK93">
        <v>22.296000000000003</v>
      </c>
      <c r="AL93">
        <v>15.604199999999997</v>
      </c>
      <c r="AM93">
        <v>6.9552893142857162</v>
      </c>
      <c r="AN93">
        <v>0</v>
      </c>
      <c r="AO93">
        <v>0</v>
      </c>
      <c r="AP93">
        <v>0.67513823999999989</v>
      </c>
      <c r="AQ93">
        <v>20.699580000000005</v>
      </c>
      <c r="AR93">
        <v>22.304332800000001</v>
      </c>
      <c r="AS93">
        <v>14.009330174400002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38.812432461317265</v>
      </c>
      <c r="BB93">
        <f t="shared" si="1"/>
        <v>1155.4162530666863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512.33784866799999</v>
      </c>
      <c r="L94">
        <v>9.4249639249639241</v>
      </c>
      <c r="M94">
        <v>63.7744</v>
      </c>
      <c r="N94">
        <v>51.881250000000016</v>
      </c>
      <c r="O94">
        <v>66.444500000000005</v>
      </c>
      <c r="P94">
        <v>24.816089999999996</v>
      </c>
      <c r="Q94">
        <v>4.5140976000000013</v>
      </c>
      <c r="R94">
        <v>18.617731920000001</v>
      </c>
      <c r="S94">
        <v>11.59053192</v>
      </c>
      <c r="T94">
        <v>0</v>
      </c>
      <c r="U94">
        <v>51.759972000000012</v>
      </c>
      <c r="V94">
        <v>6.2587230215827336</v>
      </c>
      <c r="W94">
        <v>17.595576258992804</v>
      </c>
      <c r="X94">
        <v>64.790135576978429</v>
      </c>
      <c r="Y94">
        <v>0</v>
      </c>
      <c r="Z94">
        <v>5.7578241600000002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13.622211839999999</v>
      </c>
      <c r="AH94">
        <v>61.63969968</v>
      </c>
      <c r="AI94">
        <v>0</v>
      </c>
      <c r="AJ94">
        <v>0</v>
      </c>
      <c r="AK94">
        <v>22.296000000000003</v>
      </c>
      <c r="AL94">
        <v>15.604199999999997</v>
      </c>
      <c r="AM94">
        <v>6.9552893142857162</v>
      </c>
      <c r="AN94">
        <v>0</v>
      </c>
      <c r="AO94">
        <v>0</v>
      </c>
      <c r="AP94">
        <v>0.67513823999999989</v>
      </c>
      <c r="AQ94">
        <v>20.699580000000005</v>
      </c>
      <c r="AR94">
        <v>22.304332800000001</v>
      </c>
      <c r="AS94">
        <v>14.009330174400002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38.812432461317265</v>
      </c>
      <c r="BB94">
        <f t="shared" si="1"/>
        <v>1155.4162530666863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512.33784866799999</v>
      </c>
      <c r="L95">
        <v>9.4249639249639241</v>
      </c>
      <c r="M95">
        <v>63.7744</v>
      </c>
      <c r="N95">
        <v>51.881250000000016</v>
      </c>
      <c r="O95">
        <v>66.444500000000005</v>
      </c>
      <c r="P95">
        <v>24.816089999999996</v>
      </c>
      <c r="Q95">
        <v>4.5140976000000013</v>
      </c>
      <c r="R95">
        <v>18.617731920000001</v>
      </c>
      <c r="S95">
        <v>11.59053192</v>
      </c>
      <c r="T95">
        <v>0</v>
      </c>
      <c r="U95">
        <v>51.759972000000012</v>
      </c>
      <c r="V95">
        <v>6.2587230215827336</v>
      </c>
      <c r="W95">
        <v>17.595576258992804</v>
      </c>
      <c r="X95">
        <v>64.790135576978429</v>
      </c>
      <c r="Y95">
        <v>0</v>
      </c>
      <c r="Z95">
        <v>2.8784289600000004</v>
      </c>
      <c r="AA95">
        <v>12.317364000000001</v>
      </c>
      <c r="AB95">
        <v>11.533435920000002</v>
      </c>
      <c r="AC95">
        <v>4.2505073279999994</v>
      </c>
      <c r="AD95">
        <v>12.037641033600002</v>
      </c>
      <c r="AE95">
        <v>19.1587824</v>
      </c>
      <c r="AF95">
        <v>12.303000000000003</v>
      </c>
      <c r="AG95">
        <v>13.622211839999999</v>
      </c>
      <c r="AH95">
        <v>51.366416399999999</v>
      </c>
      <c r="AI95">
        <v>0</v>
      </c>
      <c r="AJ95">
        <v>0</v>
      </c>
      <c r="AK95">
        <v>22.296000000000003</v>
      </c>
      <c r="AL95">
        <v>15.604199999999997</v>
      </c>
      <c r="AM95">
        <v>6.9552893142857162</v>
      </c>
      <c r="AN95">
        <v>0</v>
      </c>
      <c r="AO95">
        <v>0</v>
      </c>
      <c r="AP95">
        <v>0.67513823999999989</v>
      </c>
      <c r="AQ95">
        <v>20.699580000000005</v>
      </c>
      <c r="AR95">
        <v>22.304332800000001</v>
      </c>
      <c r="AS95">
        <v>14.009330174400002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37.239067828517271</v>
      </c>
      <c r="BB95">
        <f t="shared" si="1"/>
        <v>1108.5784114722862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512.33784866799999</v>
      </c>
      <c r="L96">
        <v>9.4249639249639241</v>
      </c>
      <c r="M96">
        <v>63.7744</v>
      </c>
      <c r="N96">
        <v>51.881250000000016</v>
      </c>
      <c r="O96">
        <v>66.444500000000005</v>
      </c>
      <c r="P96">
        <v>24.816089999999996</v>
      </c>
      <c r="Q96">
        <v>4.5140976000000013</v>
      </c>
      <c r="R96">
        <v>18.617731920000001</v>
      </c>
      <c r="S96">
        <v>11.59053192</v>
      </c>
      <c r="T96">
        <v>0</v>
      </c>
      <c r="U96">
        <v>51.759972000000012</v>
      </c>
      <c r="V96">
        <v>6.2587230215827336</v>
      </c>
      <c r="W96">
        <v>17.595576258992804</v>
      </c>
      <c r="X96">
        <v>64.790135576978429</v>
      </c>
      <c r="Y96">
        <v>0</v>
      </c>
      <c r="Z96">
        <v>2.8784289600000004</v>
      </c>
      <c r="AA96">
        <v>12.317364000000001</v>
      </c>
      <c r="AB96">
        <v>11.533435920000002</v>
      </c>
      <c r="AC96">
        <v>4.2505073279999994</v>
      </c>
      <c r="AD96">
        <v>12.037641033600002</v>
      </c>
      <c r="AE96">
        <v>19.1587824</v>
      </c>
      <c r="AF96">
        <v>12.303000000000003</v>
      </c>
      <c r="AG96">
        <v>13.622211839999999</v>
      </c>
      <c r="AH96">
        <v>51.366416399999999</v>
      </c>
      <c r="AI96">
        <v>0</v>
      </c>
      <c r="AJ96">
        <v>0</v>
      </c>
      <c r="AK96">
        <v>22.296000000000003</v>
      </c>
      <c r="AL96">
        <v>15.604199999999997</v>
      </c>
      <c r="AM96">
        <v>6.9552893142857162</v>
      </c>
      <c r="AN96">
        <v>0</v>
      </c>
      <c r="AO96">
        <v>0</v>
      </c>
      <c r="AP96">
        <v>0.67513823999999989</v>
      </c>
      <c r="AQ96">
        <v>20.699580000000005</v>
      </c>
      <c r="AR96">
        <v>22.304332800000001</v>
      </c>
      <c r="AS96">
        <v>14.009330174400002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37.239067828517271</v>
      </c>
      <c r="BB96">
        <f t="shared" si="1"/>
        <v>1108.5784114722862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512.33784866799999</v>
      </c>
      <c r="L97">
        <v>9.4249639249639241</v>
      </c>
      <c r="M97">
        <v>63.7744</v>
      </c>
      <c r="N97">
        <v>51.881250000000016</v>
      </c>
      <c r="O97">
        <v>70.352999999999994</v>
      </c>
      <c r="P97">
        <v>24.816089999999996</v>
      </c>
      <c r="Q97">
        <v>4.5140976000000013</v>
      </c>
      <c r="R97">
        <v>18.617731920000001</v>
      </c>
      <c r="S97">
        <v>11.59053192</v>
      </c>
      <c r="T97">
        <v>0</v>
      </c>
      <c r="U97">
        <v>51.759972000000012</v>
      </c>
      <c r="V97">
        <v>6.2587230215827336</v>
      </c>
      <c r="W97">
        <v>17.595576258992804</v>
      </c>
      <c r="X97">
        <v>64.790135576978429</v>
      </c>
      <c r="Y97">
        <v>0</v>
      </c>
      <c r="Z97">
        <v>2.8784289600000004</v>
      </c>
      <c r="AA97">
        <v>6.1683971040000021</v>
      </c>
      <c r="AB97">
        <v>5.7374452800000002</v>
      </c>
      <c r="AC97">
        <v>4.2505073279999994</v>
      </c>
      <c r="AD97">
        <v>12.037641033600002</v>
      </c>
      <c r="AE97">
        <v>19.1587824</v>
      </c>
      <c r="AF97">
        <v>12.303000000000003</v>
      </c>
      <c r="AG97">
        <v>13.622211839999999</v>
      </c>
      <c r="AH97">
        <v>51.366416399999999</v>
      </c>
      <c r="AI97">
        <v>0</v>
      </c>
      <c r="AJ97">
        <v>0</v>
      </c>
      <c r="AK97">
        <v>22.296000000000003</v>
      </c>
      <c r="AL97">
        <v>15.604199999999997</v>
      </c>
      <c r="AM97">
        <v>6.0302592539682536</v>
      </c>
      <c r="AN97">
        <v>0</v>
      </c>
      <c r="AO97">
        <v>0</v>
      </c>
      <c r="AP97">
        <v>0.67513823999999989</v>
      </c>
      <c r="AQ97">
        <v>20.699580000000005</v>
      </c>
      <c r="AR97">
        <v>22.304332800000001</v>
      </c>
      <c r="AS97">
        <v>14.009330174400002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36.947819915270692</v>
      </c>
      <c r="BB97">
        <f t="shared" si="1"/>
        <v>1099.9081717892154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512.33784866799999</v>
      </c>
      <c r="L98">
        <v>9.4249639249639241</v>
      </c>
      <c r="M98">
        <v>63.7744</v>
      </c>
      <c r="N98">
        <v>51.881250000000016</v>
      </c>
      <c r="O98">
        <v>70.352999999999994</v>
      </c>
      <c r="P98">
        <v>24.816089999999996</v>
      </c>
      <c r="Q98">
        <v>4.5140976000000013</v>
      </c>
      <c r="R98">
        <v>18.617731920000001</v>
      </c>
      <c r="S98">
        <v>11.59053192</v>
      </c>
      <c r="T98">
        <v>0</v>
      </c>
      <c r="U98">
        <v>51.759972000000012</v>
      </c>
      <c r="V98">
        <v>6.2587230215827336</v>
      </c>
      <c r="W98">
        <v>17.595576258992804</v>
      </c>
      <c r="X98">
        <v>64.790135576978429</v>
      </c>
      <c r="Y98">
        <v>0</v>
      </c>
      <c r="Z98">
        <v>2.8784289600000004</v>
      </c>
      <c r="AA98">
        <v>6.1586820000000007</v>
      </c>
      <c r="AB98">
        <v>0</v>
      </c>
      <c r="AC98">
        <v>4.2505073279999994</v>
      </c>
      <c r="AD98">
        <v>12.037641033600002</v>
      </c>
      <c r="AE98">
        <v>19.1587824</v>
      </c>
      <c r="AF98">
        <v>12.303000000000003</v>
      </c>
      <c r="AG98">
        <v>13.622211839999999</v>
      </c>
      <c r="AH98">
        <v>51.366416399999999</v>
      </c>
      <c r="AI98">
        <v>0</v>
      </c>
      <c r="AJ98">
        <v>0</v>
      </c>
      <c r="AK98">
        <v>22.296000000000003</v>
      </c>
      <c r="AL98">
        <v>15.604199999999997</v>
      </c>
      <c r="AM98">
        <v>4.6368595428571426</v>
      </c>
      <c r="AN98">
        <v>0</v>
      </c>
      <c r="AO98">
        <v>0</v>
      </c>
      <c r="AP98">
        <v>0.67513823999999989</v>
      </c>
      <c r="AQ98">
        <v>20.699580000000005</v>
      </c>
      <c r="AR98">
        <v>22.304332800000001</v>
      </c>
      <c r="AS98">
        <v>14.009330174400002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36.715751690216713</v>
      </c>
      <c r="BB98">
        <f t="shared" si="1"/>
        <v>1092.9996799191583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5.4900000000000001E-4</v>
      </c>
      <c r="K99">
        <f t="shared" si="2"/>
        <v>12.296108368032018</v>
      </c>
      <c r="L99">
        <f t="shared" si="2"/>
        <v>0.22619913419913396</v>
      </c>
      <c r="M99">
        <f t="shared" si="2"/>
        <v>1.5066702000000018</v>
      </c>
      <c r="N99">
        <f t="shared" si="2"/>
        <v>1.2451500000000004</v>
      </c>
      <c r="O99">
        <f t="shared" si="2"/>
        <v>0.94978518916875165</v>
      </c>
      <c r="P99">
        <f t="shared" si="2"/>
        <v>0.59228870999999994</v>
      </c>
      <c r="Q99">
        <f t="shared" si="2"/>
        <v>0.11250195840000017</v>
      </c>
      <c r="R99">
        <f t="shared" si="2"/>
        <v>0.44682556608000085</v>
      </c>
      <c r="S99">
        <f t="shared" si="2"/>
        <v>0.27817276608000002</v>
      </c>
      <c r="T99">
        <f t="shared" si="2"/>
        <v>0</v>
      </c>
      <c r="U99">
        <f t="shared" si="2"/>
        <v>1.3758991937999976</v>
      </c>
      <c r="V99">
        <f t="shared" si="2"/>
        <v>0.15020935251798551</v>
      </c>
      <c r="W99">
        <f t="shared" si="2"/>
        <v>0.37307953661870485</v>
      </c>
      <c r="X99">
        <f t="shared" si="2"/>
        <v>1.5549632538474816</v>
      </c>
      <c r="Y99">
        <f t="shared" si="2"/>
        <v>0</v>
      </c>
      <c r="Z99">
        <f t="shared" si="2"/>
        <v>0.10160714124000006</v>
      </c>
      <c r="AA99">
        <f t="shared" si="2"/>
        <v>0.15612293566799998</v>
      </c>
      <c r="AB99">
        <f t="shared" si="2"/>
        <v>0.29130122048399998</v>
      </c>
      <c r="AC99">
        <f t="shared" si="2"/>
        <v>0.20189574215280037</v>
      </c>
      <c r="AD99">
        <f t="shared" si="2"/>
        <v>0.18400394151360025</v>
      </c>
      <c r="AE99">
        <f t="shared" si="2"/>
        <v>0.37564286555519982</v>
      </c>
      <c r="AF99">
        <f t="shared" si="2"/>
        <v>0.24606000000000008</v>
      </c>
      <c r="AG99">
        <f t="shared" si="2"/>
        <v>0.32693308416000016</v>
      </c>
      <c r="AH99">
        <f t="shared" si="2"/>
        <v>0.58326877763999962</v>
      </c>
      <c r="AI99">
        <f t="shared" si="2"/>
        <v>8.5402769399999995E-2</v>
      </c>
      <c r="AJ99">
        <f t="shared" si="2"/>
        <v>0</v>
      </c>
      <c r="AK99">
        <f t="shared" si="2"/>
        <v>0.53510400000000058</v>
      </c>
      <c r="AL99">
        <f t="shared" si="2"/>
        <v>0.5344438500000005</v>
      </c>
      <c r="AM99">
        <f t="shared" si="2"/>
        <v>6.4397899673809544E-2</v>
      </c>
      <c r="AN99">
        <f t="shared" si="2"/>
        <v>0</v>
      </c>
      <c r="AO99">
        <f t="shared" si="2"/>
        <v>3.1898603217600033E-2</v>
      </c>
      <c r="AP99">
        <f t="shared" si="2"/>
        <v>2.6696091239999973E-2</v>
      </c>
      <c r="AQ99">
        <f t="shared" si="2"/>
        <v>0.33625899999999981</v>
      </c>
      <c r="AR99">
        <f t="shared" si="2"/>
        <v>0.53190984959999987</v>
      </c>
      <c r="AS99">
        <f t="shared" si="2"/>
        <v>0.3376206039024004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0.84691654279914685</v>
      </c>
      <c r="BB99">
        <f t="shared" si="1"/>
        <v>25.212054061392347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65.230081075036082</v>
      </c>
      <c r="M3">
        <v>0</v>
      </c>
      <c r="N3">
        <v>30.000000000000004</v>
      </c>
      <c r="O3">
        <v>25.189479190357062</v>
      </c>
      <c r="P3">
        <v>60.587100000000007</v>
      </c>
      <c r="Q3">
        <v>2.7711399999999999</v>
      </c>
      <c r="R3">
        <v>10.767085399999997</v>
      </c>
      <c r="S3">
        <v>6.7030853999999991</v>
      </c>
      <c r="T3">
        <v>0</v>
      </c>
      <c r="U3">
        <v>330.96230639999999</v>
      </c>
      <c r="V3">
        <v>3.6188848920863306</v>
      </c>
      <c r="W3">
        <v>8.8375226115107903</v>
      </c>
      <c r="X3">
        <v>37.462600915107913</v>
      </c>
      <c r="Y3">
        <v>0</v>
      </c>
      <c r="Z3">
        <v>1.6646652</v>
      </c>
      <c r="AA3">
        <v>0</v>
      </c>
      <c r="AB3">
        <v>3.3181035999999993</v>
      </c>
      <c r="AC3">
        <v>0</v>
      </c>
      <c r="AD3">
        <v>2.3151845999999998</v>
      </c>
      <c r="AE3">
        <v>7.169404000000001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12.891999999999998</v>
      </c>
      <c r="AL3">
        <v>2.6559000000000004</v>
      </c>
      <c r="AM3">
        <v>1.3406171428571427</v>
      </c>
      <c r="AN3">
        <v>0</v>
      </c>
      <c r="AO3">
        <v>0.22402800000000003</v>
      </c>
      <c r="AP3">
        <v>0.2928366</v>
      </c>
      <c r="AQ3">
        <v>0</v>
      </c>
      <c r="AR3">
        <v>12.618720000000001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26.313516445497349</v>
      </c>
      <c r="BB3">
        <f>SUM(B3:AZ3)-BA3</f>
        <v>783.3331520888579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65.230081075036082</v>
      </c>
      <c r="M4">
        <v>0</v>
      </c>
      <c r="N4">
        <v>30.000000000000004</v>
      </c>
      <c r="O4">
        <v>25.189479190357062</v>
      </c>
      <c r="P4">
        <v>60.587100000000007</v>
      </c>
      <c r="Q4">
        <v>2.7711399999999999</v>
      </c>
      <c r="R4">
        <v>10.767085399999997</v>
      </c>
      <c r="S4">
        <v>6.7030853999999991</v>
      </c>
      <c r="T4">
        <v>0</v>
      </c>
      <c r="U4">
        <v>330.96230639999999</v>
      </c>
      <c r="V4">
        <v>3.6188848920863306</v>
      </c>
      <c r="W4">
        <v>8.8375226115107903</v>
      </c>
      <c r="X4">
        <v>37.462600915107913</v>
      </c>
      <c r="Y4">
        <v>0</v>
      </c>
      <c r="Z4">
        <v>1.6646652</v>
      </c>
      <c r="AA4">
        <v>0</v>
      </c>
      <c r="AB4">
        <v>3.3181035999999993</v>
      </c>
      <c r="AC4">
        <v>0</v>
      </c>
      <c r="AD4">
        <v>2.3151845999999998</v>
      </c>
      <c r="AE4">
        <v>7.169404000000001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12.891999999999998</v>
      </c>
      <c r="AL4">
        <v>2.6559000000000004</v>
      </c>
      <c r="AM4">
        <v>1.3406171428571427</v>
      </c>
      <c r="AN4">
        <v>0</v>
      </c>
      <c r="AO4">
        <v>0.22402800000000003</v>
      </c>
      <c r="AP4">
        <v>0.2928366</v>
      </c>
      <c r="AQ4">
        <v>0</v>
      </c>
      <c r="AR4">
        <v>12.618720000000001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26.313516445497349</v>
      </c>
      <c r="BB4">
        <f t="shared" ref="BB4:BB67" si="0">SUM(B4:AZ4)-BA4</f>
        <v>783.3331520888579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165.03322390740004</v>
      </c>
      <c r="L5">
        <v>65.230081075036082</v>
      </c>
      <c r="M5">
        <v>0</v>
      </c>
      <c r="N5">
        <v>30.000000000000004</v>
      </c>
      <c r="O5">
        <v>25.189479190357062</v>
      </c>
      <c r="P5">
        <v>60.587100000000007</v>
      </c>
      <c r="Q5">
        <v>2.7711399999999999</v>
      </c>
      <c r="R5">
        <v>10.767085399999997</v>
      </c>
      <c r="S5">
        <v>6.7030853999999991</v>
      </c>
      <c r="T5">
        <v>0</v>
      </c>
      <c r="U5">
        <v>330.96230639999999</v>
      </c>
      <c r="V5">
        <v>3.6188848920863306</v>
      </c>
      <c r="W5">
        <v>8.8375226115107903</v>
      </c>
      <c r="X5">
        <v>37.462600915107913</v>
      </c>
      <c r="Y5">
        <v>0</v>
      </c>
      <c r="Z5">
        <v>1.6646652</v>
      </c>
      <c r="AA5">
        <v>0</v>
      </c>
      <c r="AB5">
        <v>3.3181035999999993</v>
      </c>
      <c r="AC5">
        <v>0</v>
      </c>
      <c r="AD5">
        <v>2.3151845999999998</v>
      </c>
      <c r="AE5">
        <v>7.169404000000001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12.891999999999998</v>
      </c>
      <c r="AL5">
        <v>2.6559000000000004</v>
      </c>
      <c r="AM5">
        <v>1.3406171428571427</v>
      </c>
      <c r="AN5">
        <v>0</v>
      </c>
      <c r="AO5">
        <v>0.37337999999999999</v>
      </c>
      <c r="AP5">
        <v>0.2928366</v>
      </c>
      <c r="AQ5">
        <v>0</v>
      </c>
      <c r="AR5">
        <v>12.618720000000001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26.162020685497353</v>
      </c>
      <c r="BB5">
        <f t="shared" si="0"/>
        <v>778.82323984885784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165.03322390740004</v>
      </c>
      <c r="L6">
        <v>65.230081075036082</v>
      </c>
      <c r="M6">
        <v>0</v>
      </c>
      <c r="N6">
        <v>30.000000000000004</v>
      </c>
      <c r="O6">
        <v>25.189479190357062</v>
      </c>
      <c r="P6">
        <v>60.587100000000007</v>
      </c>
      <c r="Q6">
        <v>2.7711399999999999</v>
      </c>
      <c r="R6">
        <v>10.767085399999997</v>
      </c>
      <c r="S6">
        <v>6.7030853999999991</v>
      </c>
      <c r="T6">
        <v>0</v>
      </c>
      <c r="U6">
        <v>330.96230639999999</v>
      </c>
      <c r="V6">
        <v>3.6188848920863306</v>
      </c>
      <c r="W6">
        <v>8.8375226115107903</v>
      </c>
      <c r="X6">
        <v>37.462600915107913</v>
      </c>
      <c r="Y6">
        <v>0</v>
      </c>
      <c r="Z6">
        <v>1.6646652</v>
      </c>
      <c r="AA6">
        <v>0</v>
      </c>
      <c r="AB6">
        <v>3.3181035999999993</v>
      </c>
      <c r="AC6">
        <v>0</v>
      </c>
      <c r="AD6">
        <v>2.3151845999999998</v>
      </c>
      <c r="AE6">
        <v>7.169404000000001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12.891999999999998</v>
      </c>
      <c r="AL6">
        <v>2.6559000000000004</v>
      </c>
      <c r="AM6">
        <v>1.3406171428571427</v>
      </c>
      <c r="AN6">
        <v>0</v>
      </c>
      <c r="AO6">
        <v>0.37337999999999999</v>
      </c>
      <c r="AP6">
        <v>0.2928366</v>
      </c>
      <c r="AQ6">
        <v>0</v>
      </c>
      <c r="AR6">
        <v>12.618720000000001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26.162020685497353</v>
      </c>
      <c r="BB6">
        <f t="shared" si="0"/>
        <v>778.82323984885784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165.03322390740004</v>
      </c>
      <c r="L7">
        <v>65.230081075036082</v>
      </c>
      <c r="M7">
        <v>0</v>
      </c>
      <c r="N7">
        <v>30.000000000000004</v>
      </c>
      <c r="O7">
        <v>25.189479190357062</v>
      </c>
      <c r="P7">
        <v>60.587100000000007</v>
      </c>
      <c r="Q7">
        <v>2.7711399999999999</v>
      </c>
      <c r="R7">
        <v>10.767085399999997</v>
      </c>
      <c r="S7">
        <v>6.7030853999999991</v>
      </c>
      <c r="T7">
        <v>0</v>
      </c>
      <c r="U7">
        <v>330.96230639999999</v>
      </c>
      <c r="V7">
        <v>3.6188848920863306</v>
      </c>
      <c r="W7">
        <v>8.8375226115107903</v>
      </c>
      <c r="X7">
        <v>37.462600915107913</v>
      </c>
      <c r="Y7">
        <v>0</v>
      </c>
      <c r="Z7">
        <v>1.6646652</v>
      </c>
      <c r="AA7">
        <v>0</v>
      </c>
      <c r="AB7">
        <v>3.3181035999999993</v>
      </c>
      <c r="AC7">
        <v>0</v>
      </c>
      <c r="AD7">
        <v>2.3151845999999998</v>
      </c>
      <c r="AE7">
        <v>7.169404000000001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12.891999999999998</v>
      </c>
      <c r="AL7">
        <v>2.6559000000000004</v>
      </c>
      <c r="AM7">
        <v>1.3406171428571427</v>
      </c>
      <c r="AN7">
        <v>0</v>
      </c>
      <c r="AO7">
        <v>0.37337999999999999</v>
      </c>
      <c r="AP7">
        <v>0.2928366</v>
      </c>
      <c r="AQ7">
        <v>0</v>
      </c>
      <c r="AR7">
        <v>12.618720000000001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26.005670985497353</v>
      </c>
      <c r="BB7">
        <f t="shared" si="0"/>
        <v>774.16882954885796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165.03322390740004</v>
      </c>
      <c r="L8">
        <v>65.230081075036082</v>
      </c>
      <c r="M8">
        <v>0</v>
      </c>
      <c r="N8">
        <v>30.000000000000004</v>
      </c>
      <c r="O8">
        <v>25.189479190357062</v>
      </c>
      <c r="P8">
        <v>60.587100000000007</v>
      </c>
      <c r="Q8">
        <v>2.7711399999999999</v>
      </c>
      <c r="R8">
        <v>10.767085399999997</v>
      </c>
      <c r="S8">
        <v>6.7030853999999991</v>
      </c>
      <c r="T8">
        <v>0</v>
      </c>
      <c r="U8">
        <v>330.96230639999999</v>
      </c>
      <c r="V8">
        <v>3.6188848920863306</v>
      </c>
      <c r="W8">
        <v>8.8375226115107903</v>
      </c>
      <c r="X8">
        <v>37.462600915107913</v>
      </c>
      <c r="Y8">
        <v>0</v>
      </c>
      <c r="Z8">
        <v>1.6646652</v>
      </c>
      <c r="AA8">
        <v>0</v>
      </c>
      <c r="AB8">
        <v>3.3181035999999993</v>
      </c>
      <c r="AC8">
        <v>0</v>
      </c>
      <c r="AD8">
        <v>1.9125437999999997</v>
      </c>
      <c r="AE8">
        <v>7.169404000000001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12.891999999999998</v>
      </c>
      <c r="AL8">
        <v>2.6559000000000004</v>
      </c>
      <c r="AM8">
        <v>1.3406171428571427</v>
      </c>
      <c r="AN8">
        <v>0</v>
      </c>
      <c r="AO8">
        <v>0.37337999999999999</v>
      </c>
      <c r="AP8">
        <v>0.2928366</v>
      </c>
      <c r="AQ8">
        <v>0</v>
      </c>
      <c r="AR8">
        <v>12.618720000000001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25.992585159497352</v>
      </c>
      <c r="BB8">
        <f t="shared" si="0"/>
        <v>773.77927457485794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165.03322390740004</v>
      </c>
      <c r="L9">
        <v>65.230081075036082</v>
      </c>
      <c r="M9">
        <v>0</v>
      </c>
      <c r="N9">
        <v>30.000000000000004</v>
      </c>
      <c r="O9">
        <v>25.189479190357062</v>
      </c>
      <c r="P9">
        <v>60.587100000000007</v>
      </c>
      <c r="Q9">
        <v>2.7711399999999999</v>
      </c>
      <c r="R9">
        <v>10.767085399999997</v>
      </c>
      <c r="S9">
        <v>6.7030853999999991</v>
      </c>
      <c r="T9">
        <v>0</v>
      </c>
      <c r="U9">
        <v>330.96230639999999</v>
      </c>
      <c r="V9">
        <v>3.6188848920863306</v>
      </c>
      <c r="W9">
        <v>8.8375226115107903</v>
      </c>
      <c r="X9">
        <v>37.462600915107913</v>
      </c>
      <c r="Y9">
        <v>0</v>
      </c>
      <c r="Z9">
        <v>1.6646652</v>
      </c>
      <c r="AA9">
        <v>0</v>
      </c>
      <c r="AB9">
        <v>2.3700739999999993</v>
      </c>
      <c r="AC9">
        <v>0</v>
      </c>
      <c r="AD9">
        <v>0</v>
      </c>
      <c r="AE9">
        <v>7.169404000000001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12.891999999999998</v>
      </c>
      <c r="AL9">
        <v>2.6559000000000004</v>
      </c>
      <c r="AM9">
        <v>1.3406171428571427</v>
      </c>
      <c r="AN9">
        <v>0</v>
      </c>
      <c r="AO9">
        <v>0.37337999999999999</v>
      </c>
      <c r="AP9">
        <v>0.26029920000000001</v>
      </c>
      <c r="AQ9">
        <v>0</v>
      </c>
      <c r="AR9">
        <v>12.618720000000001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25.898559439497355</v>
      </c>
      <c r="BB9">
        <f t="shared" si="0"/>
        <v>770.980189494858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165.03322390740004</v>
      </c>
      <c r="L10">
        <v>65.230081075036082</v>
      </c>
      <c r="M10">
        <v>0</v>
      </c>
      <c r="N10">
        <v>30.000000000000004</v>
      </c>
      <c r="O10">
        <v>25.189479190357062</v>
      </c>
      <c r="P10">
        <v>60.587100000000007</v>
      </c>
      <c r="Q10">
        <v>2.7711399999999999</v>
      </c>
      <c r="R10">
        <v>10.767085399999997</v>
      </c>
      <c r="S10">
        <v>6.7030853999999991</v>
      </c>
      <c r="T10">
        <v>0</v>
      </c>
      <c r="U10">
        <v>330.96230639999999</v>
      </c>
      <c r="V10">
        <v>3.6188848920863306</v>
      </c>
      <c r="W10">
        <v>8.8375226115107903</v>
      </c>
      <c r="X10">
        <v>37.462600915107913</v>
      </c>
      <c r="Y10">
        <v>0</v>
      </c>
      <c r="Z10">
        <v>1.6646652</v>
      </c>
      <c r="AA10">
        <v>0</v>
      </c>
      <c r="AB10">
        <v>2.3700739999999993</v>
      </c>
      <c r="AC10">
        <v>0</v>
      </c>
      <c r="AD10">
        <v>0</v>
      </c>
      <c r="AE10">
        <v>7.169404000000001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12.891999999999998</v>
      </c>
      <c r="AL10">
        <v>2.6559000000000004</v>
      </c>
      <c r="AM10">
        <v>1.3406171428571427</v>
      </c>
      <c r="AN10">
        <v>0</v>
      </c>
      <c r="AO10">
        <v>0.37337999999999999</v>
      </c>
      <c r="AP10">
        <v>0.26029920000000001</v>
      </c>
      <c r="AQ10">
        <v>0</v>
      </c>
      <c r="AR10">
        <v>12.618720000000001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25.898559439497355</v>
      </c>
      <c r="BB10">
        <f t="shared" si="0"/>
        <v>770.980189494858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165.03322390740004</v>
      </c>
      <c r="L11">
        <v>65.230081075036082</v>
      </c>
      <c r="M11">
        <v>0</v>
      </c>
      <c r="N11">
        <v>30.000000000000004</v>
      </c>
      <c r="O11">
        <v>25.189479190357062</v>
      </c>
      <c r="P11">
        <v>60.587100000000007</v>
      </c>
      <c r="Q11">
        <v>2.7711399999999999</v>
      </c>
      <c r="R11">
        <v>10.767085399999997</v>
      </c>
      <c r="S11">
        <v>6.7030853999999991</v>
      </c>
      <c r="T11">
        <v>0</v>
      </c>
      <c r="U11">
        <v>330.96230639999999</v>
      </c>
      <c r="V11">
        <v>3.6188848920863306</v>
      </c>
      <c r="W11">
        <v>8.8375226115107903</v>
      </c>
      <c r="X11">
        <v>37.462600915107913</v>
      </c>
      <c r="Y11">
        <v>0</v>
      </c>
      <c r="Z11">
        <v>1.6646652</v>
      </c>
      <c r="AA11">
        <v>0</v>
      </c>
      <c r="AB11">
        <v>2.3700739999999993</v>
      </c>
      <c r="AC11">
        <v>0</v>
      </c>
      <c r="AD11">
        <v>0</v>
      </c>
      <c r="AE11">
        <v>7.169404000000001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12.891999999999998</v>
      </c>
      <c r="AL11">
        <v>2.6559000000000004</v>
      </c>
      <c r="AM11">
        <v>1.3406171428571427</v>
      </c>
      <c r="AN11">
        <v>0</v>
      </c>
      <c r="AO11">
        <v>0.37337999999999999</v>
      </c>
      <c r="AP11">
        <v>0.26029920000000001</v>
      </c>
      <c r="AQ11">
        <v>0</v>
      </c>
      <c r="AR11">
        <v>12.618720000000001</v>
      </c>
      <c r="AS11">
        <v>8.3711795999999996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25.898559439497355</v>
      </c>
      <c r="BB11">
        <f t="shared" si="0"/>
        <v>770.980189494858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165.03322390740004</v>
      </c>
      <c r="L12">
        <v>65.230081075036082</v>
      </c>
      <c r="M12">
        <v>0</v>
      </c>
      <c r="N12">
        <v>30.000000000000004</v>
      </c>
      <c r="O12">
        <v>25.189479190357062</v>
      </c>
      <c r="P12">
        <v>60.587100000000007</v>
      </c>
      <c r="Q12">
        <v>2.7711399999999999</v>
      </c>
      <c r="R12">
        <v>10.767085399999997</v>
      </c>
      <c r="S12">
        <v>6.7030853999999991</v>
      </c>
      <c r="T12">
        <v>0</v>
      </c>
      <c r="U12">
        <v>330.96230639999999</v>
      </c>
      <c r="V12">
        <v>3.6188848920863306</v>
      </c>
      <c r="W12">
        <v>8.8375226115107903</v>
      </c>
      <c r="X12">
        <v>37.462600915107913</v>
      </c>
      <c r="Y12">
        <v>0</v>
      </c>
      <c r="Z12">
        <v>1.6646652</v>
      </c>
      <c r="AA12">
        <v>0</v>
      </c>
      <c r="AB12">
        <v>2.3700739999999993</v>
      </c>
      <c r="AC12">
        <v>0</v>
      </c>
      <c r="AD12">
        <v>0</v>
      </c>
      <c r="AE12">
        <v>7.169404000000001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12.891999999999998</v>
      </c>
      <c r="AL12">
        <v>2.6559000000000004</v>
      </c>
      <c r="AM12">
        <v>1.3406171428571427</v>
      </c>
      <c r="AN12">
        <v>0</v>
      </c>
      <c r="AO12">
        <v>0.37337999999999999</v>
      </c>
      <c r="AP12">
        <v>0.26029920000000001</v>
      </c>
      <c r="AQ12">
        <v>0</v>
      </c>
      <c r="AR12">
        <v>12.618720000000001</v>
      </c>
      <c r="AS12">
        <v>8.3711795999999996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25.898559439497355</v>
      </c>
      <c r="BB12">
        <f t="shared" si="0"/>
        <v>770.980189494858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165.03322390740004</v>
      </c>
      <c r="L13">
        <v>65.230081075036082</v>
      </c>
      <c r="M13">
        <v>0</v>
      </c>
      <c r="N13">
        <v>30.000000000000004</v>
      </c>
      <c r="O13">
        <v>25.189479190357062</v>
      </c>
      <c r="P13">
        <v>60.587100000000007</v>
      </c>
      <c r="Q13">
        <v>2.7711399999999999</v>
      </c>
      <c r="R13">
        <v>10.767085399999997</v>
      </c>
      <c r="S13">
        <v>6.7030853999999991</v>
      </c>
      <c r="T13">
        <v>0</v>
      </c>
      <c r="U13">
        <v>330.96230639999999</v>
      </c>
      <c r="V13">
        <v>3.6188848920863306</v>
      </c>
      <c r="W13">
        <v>8.8375226115107903</v>
      </c>
      <c r="X13">
        <v>37.462600915107913</v>
      </c>
      <c r="Y13">
        <v>0</v>
      </c>
      <c r="Z13">
        <v>1.6646652</v>
      </c>
      <c r="AA13">
        <v>0</v>
      </c>
      <c r="AB13">
        <v>2.3700739999999993</v>
      </c>
      <c r="AC13">
        <v>2.4581713599999993</v>
      </c>
      <c r="AD13">
        <v>0</v>
      </c>
      <c r="AE13">
        <v>7.169404000000001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12.891999999999998</v>
      </c>
      <c r="AL13">
        <v>5.3118000000000007</v>
      </c>
      <c r="AM13">
        <v>1.3406171428571427</v>
      </c>
      <c r="AN13">
        <v>0</v>
      </c>
      <c r="AO13">
        <v>0.37337999999999999</v>
      </c>
      <c r="AP13">
        <v>0.26029920000000001</v>
      </c>
      <c r="AQ13">
        <v>0</v>
      </c>
      <c r="AR13">
        <v>12.618720000000001</v>
      </c>
      <c r="AS13">
        <v>8.3711795999999996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26.064766809497357</v>
      </c>
      <c r="BB13">
        <f t="shared" si="0"/>
        <v>775.92805348485808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165.03322390740004</v>
      </c>
      <c r="L14">
        <v>65.230081075036082</v>
      </c>
      <c r="M14">
        <v>0</v>
      </c>
      <c r="N14">
        <v>30.000000000000004</v>
      </c>
      <c r="O14">
        <v>25.189479190357062</v>
      </c>
      <c r="P14">
        <v>60.587100000000007</v>
      </c>
      <c r="Q14">
        <v>2.7711399999999999</v>
      </c>
      <c r="R14">
        <v>10.767085399999997</v>
      </c>
      <c r="S14">
        <v>6.7030853999999991</v>
      </c>
      <c r="T14">
        <v>0</v>
      </c>
      <c r="U14">
        <v>330.96230639999999</v>
      </c>
      <c r="V14">
        <v>3.6188848920863306</v>
      </c>
      <c r="W14">
        <v>8.8375226115107903</v>
      </c>
      <c r="X14">
        <v>37.462600915107913</v>
      </c>
      <c r="Y14">
        <v>0</v>
      </c>
      <c r="Z14">
        <v>1.6646652</v>
      </c>
      <c r="AA14">
        <v>0</v>
      </c>
      <c r="AB14">
        <v>2.3700739999999993</v>
      </c>
      <c r="AC14">
        <v>2.4581713599999993</v>
      </c>
      <c r="AD14">
        <v>0</v>
      </c>
      <c r="AE14">
        <v>7.169404000000001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12.891999999999998</v>
      </c>
      <c r="AL14">
        <v>8.8530000000000033</v>
      </c>
      <c r="AM14">
        <v>1.3406171428571427</v>
      </c>
      <c r="AN14">
        <v>0</v>
      </c>
      <c r="AO14">
        <v>0.37337999999999999</v>
      </c>
      <c r="AP14">
        <v>0.26029920000000001</v>
      </c>
      <c r="AQ14">
        <v>0</v>
      </c>
      <c r="AR14">
        <v>12.618720000000001</v>
      </c>
      <c r="AS14">
        <v>8.3711795999999996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26.179855809497354</v>
      </c>
      <c r="BB14">
        <f t="shared" si="0"/>
        <v>779.35416448485807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165.03322390740004</v>
      </c>
      <c r="L15">
        <v>65.230081075036082</v>
      </c>
      <c r="M15">
        <v>0</v>
      </c>
      <c r="N15">
        <v>30.000000000000004</v>
      </c>
      <c r="O15">
        <v>25.189479190357062</v>
      </c>
      <c r="P15">
        <v>60.587100000000007</v>
      </c>
      <c r="Q15">
        <v>2.7711399999999999</v>
      </c>
      <c r="R15">
        <v>10.767085399999997</v>
      </c>
      <c r="S15">
        <v>6.7030853999999991</v>
      </c>
      <c r="T15">
        <v>0</v>
      </c>
      <c r="U15">
        <v>330.96230639999999</v>
      </c>
      <c r="V15">
        <v>3.6188848920863306</v>
      </c>
      <c r="W15">
        <v>8.8375226115107903</v>
      </c>
      <c r="X15">
        <v>37.462600915107913</v>
      </c>
      <c r="Y15">
        <v>0</v>
      </c>
      <c r="Z15">
        <v>1.6646652</v>
      </c>
      <c r="AA15">
        <v>0</v>
      </c>
      <c r="AB15">
        <v>3.3181035999999993</v>
      </c>
      <c r="AC15">
        <v>2.4581713599999993</v>
      </c>
      <c r="AD15">
        <v>0</v>
      </c>
      <c r="AE15">
        <v>12.556885224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12.891999999999998</v>
      </c>
      <c r="AL15">
        <v>20.361900000000006</v>
      </c>
      <c r="AM15">
        <v>1.3406171428571427</v>
      </c>
      <c r="AN15">
        <v>0</v>
      </c>
      <c r="AO15">
        <v>0.37337999999999999</v>
      </c>
      <c r="AP15">
        <v>0.32537399999999994</v>
      </c>
      <c r="AQ15">
        <v>0</v>
      </c>
      <c r="AR15">
        <v>13.600175999999998</v>
      </c>
      <c r="AS15">
        <v>8.1019350279999998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26.785060459497345</v>
      </c>
      <c r="BB15">
        <f t="shared" si="0"/>
        <v>797.370656886858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165.03322390740004</v>
      </c>
      <c r="L16">
        <v>65.230081075036082</v>
      </c>
      <c r="M16">
        <v>0</v>
      </c>
      <c r="N16">
        <v>30.000000000000004</v>
      </c>
      <c r="O16">
        <v>25.189479190357062</v>
      </c>
      <c r="P16">
        <v>60.587100000000007</v>
      </c>
      <c r="Q16">
        <v>2.7711399999999999</v>
      </c>
      <c r="R16">
        <v>10.767085399999997</v>
      </c>
      <c r="S16">
        <v>6.7030853999999991</v>
      </c>
      <c r="T16">
        <v>0</v>
      </c>
      <c r="U16">
        <v>330.96230639999999</v>
      </c>
      <c r="V16">
        <v>3.6188848920863306</v>
      </c>
      <c r="W16">
        <v>8.8375226115107903</v>
      </c>
      <c r="X16">
        <v>37.462600915107913</v>
      </c>
      <c r="Y16">
        <v>0</v>
      </c>
      <c r="Z16">
        <v>1.6646652</v>
      </c>
      <c r="AA16">
        <v>0</v>
      </c>
      <c r="AB16">
        <v>3.3181035999999993</v>
      </c>
      <c r="AC16">
        <v>2.4581713599999993</v>
      </c>
      <c r="AD16">
        <v>0</v>
      </c>
      <c r="AE16">
        <v>12.556885224</v>
      </c>
      <c r="AF16">
        <v>0</v>
      </c>
      <c r="AG16">
        <v>0</v>
      </c>
      <c r="AH16">
        <v>0</v>
      </c>
      <c r="AI16">
        <v>0.64668399999999993</v>
      </c>
      <c r="AJ16">
        <v>0</v>
      </c>
      <c r="AK16">
        <v>12.891999999999998</v>
      </c>
      <c r="AL16">
        <v>20.361900000000006</v>
      </c>
      <c r="AM16">
        <v>1.3406171428571427</v>
      </c>
      <c r="AN16">
        <v>0</v>
      </c>
      <c r="AO16">
        <v>0.37337999999999999</v>
      </c>
      <c r="AP16">
        <v>0.32537399999999994</v>
      </c>
      <c r="AQ16">
        <v>0</v>
      </c>
      <c r="AR16">
        <v>13.600175999999998</v>
      </c>
      <c r="AS16">
        <v>8.1019350279999998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26.806077689497343</v>
      </c>
      <c r="BB16">
        <f t="shared" si="0"/>
        <v>797.99632365685807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165.03322390740004</v>
      </c>
      <c r="L17">
        <v>65.230081075036082</v>
      </c>
      <c r="M17">
        <v>0</v>
      </c>
      <c r="N17">
        <v>30.000000000000004</v>
      </c>
      <c r="O17">
        <v>25.189479190357062</v>
      </c>
      <c r="P17">
        <v>60.587100000000007</v>
      </c>
      <c r="Q17">
        <v>2.7711399999999999</v>
      </c>
      <c r="R17">
        <v>10.767085399999997</v>
      </c>
      <c r="S17">
        <v>6.7030853999999991</v>
      </c>
      <c r="T17">
        <v>0</v>
      </c>
      <c r="U17">
        <v>330.96230639999999</v>
      </c>
      <c r="V17">
        <v>3.6188848920863306</v>
      </c>
      <c r="W17">
        <v>8.8375226115107903</v>
      </c>
      <c r="X17">
        <v>37.462600915107913</v>
      </c>
      <c r="Y17">
        <v>0</v>
      </c>
      <c r="Z17">
        <v>1.6646652</v>
      </c>
      <c r="AA17">
        <v>0</v>
      </c>
      <c r="AB17">
        <v>3.3181035999999993</v>
      </c>
      <c r="AC17">
        <v>2.4581713599999993</v>
      </c>
      <c r="AD17">
        <v>0</v>
      </c>
      <c r="AE17">
        <v>12.556885224</v>
      </c>
      <c r="AF17">
        <v>0</v>
      </c>
      <c r="AG17">
        <v>0</v>
      </c>
      <c r="AH17">
        <v>0</v>
      </c>
      <c r="AI17">
        <v>3.2334200000000006</v>
      </c>
      <c r="AJ17">
        <v>0</v>
      </c>
      <c r="AK17">
        <v>12.891999999999998</v>
      </c>
      <c r="AL17">
        <v>20.361900000000006</v>
      </c>
      <c r="AM17">
        <v>1.3406171428571427</v>
      </c>
      <c r="AN17">
        <v>0</v>
      </c>
      <c r="AO17">
        <v>0.37337999999999999</v>
      </c>
      <c r="AP17">
        <v>0.32537399999999994</v>
      </c>
      <c r="AQ17">
        <v>0</v>
      </c>
      <c r="AR17">
        <v>13.600175999999998</v>
      </c>
      <c r="AS17">
        <v>8.1019350279999998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26.89014660949735</v>
      </c>
      <c r="BB17">
        <f t="shared" si="0"/>
        <v>800.49899073685799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165.03322390740004</v>
      </c>
      <c r="L18">
        <v>65.230081075036082</v>
      </c>
      <c r="M18">
        <v>0</v>
      </c>
      <c r="N18">
        <v>30.000000000000004</v>
      </c>
      <c r="O18">
        <v>25.189479190357062</v>
      </c>
      <c r="P18">
        <v>60.587100000000007</v>
      </c>
      <c r="Q18">
        <v>2.7711399999999999</v>
      </c>
      <c r="R18">
        <v>10.767085399999997</v>
      </c>
      <c r="S18">
        <v>6.7030853999999991</v>
      </c>
      <c r="T18">
        <v>0</v>
      </c>
      <c r="U18">
        <v>330.96230639999999</v>
      </c>
      <c r="V18">
        <v>3.6188848920863306</v>
      </c>
      <c r="W18">
        <v>8.8375226115107903</v>
      </c>
      <c r="X18">
        <v>37.462600915107913</v>
      </c>
      <c r="Y18">
        <v>0</v>
      </c>
      <c r="Z18">
        <v>1.6646652</v>
      </c>
      <c r="AA18">
        <v>0</v>
      </c>
      <c r="AB18">
        <v>3.3181035999999993</v>
      </c>
      <c r="AC18">
        <v>2.4581713599999993</v>
      </c>
      <c r="AD18">
        <v>0</v>
      </c>
      <c r="AE18">
        <v>12.556885224</v>
      </c>
      <c r="AF18">
        <v>0</v>
      </c>
      <c r="AG18">
        <v>0</v>
      </c>
      <c r="AH18">
        <v>0</v>
      </c>
      <c r="AI18">
        <v>3.2334200000000006</v>
      </c>
      <c r="AJ18">
        <v>0</v>
      </c>
      <c r="AK18">
        <v>12.891999999999998</v>
      </c>
      <c r="AL18">
        <v>20.361900000000006</v>
      </c>
      <c r="AM18">
        <v>1.3406171428571427</v>
      </c>
      <c r="AN18">
        <v>0</v>
      </c>
      <c r="AO18">
        <v>0.37337999999999999</v>
      </c>
      <c r="AP18">
        <v>0.32537399999999994</v>
      </c>
      <c r="AQ18">
        <v>0</v>
      </c>
      <c r="AR18">
        <v>13.600175999999998</v>
      </c>
      <c r="AS18">
        <v>8.1019350279999998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26.89014660949735</v>
      </c>
      <c r="BB18">
        <f t="shared" si="0"/>
        <v>800.49899073685799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165.03322390740004</v>
      </c>
      <c r="L19">
        <v>65.230081075036082</v>
      </c>
      <c r="M19">
        <v>0</v>
      </c>
      <c r="N19">
        <v>30.000000000000004</v>
      </c>
      <c r="O19">
        <v>25.189479190357062</v>
      </c>
      <c r="P19">
        <v>60.587100000000007</v>
      </c>
      <c r="Q19">
        <v>2.7711399999999999</v>
      </c>
      <c r="R19">
        <v>10.767085399999997</v>
      </c>
      <c r="S19">
        <v>6.7030853999999991</v>
      </c>
      <c r="T19">
        <v>0</v>
      </c>
      <c r="U19">
        <v>330.96230639999999</v>
      </c>
      <c r="V19">
        <v>3.6188848920863306</v>
      </c>
      <c r="W19">
        <v>8.8375226115107903</v>
      </c>
      <c r="X19">
        <v>37.462600915107913</v>
      </c>
      <c r="Y19">
        <v>0</v>
      </c>
      <c r="Z19">
        <v>1.6646652</v>
      </c>
      <c r="AA19">
        <v>0</v>
      </c>
      <c r="AB19">
        <v>6.6700654000000004</v>
      </c>
      <c r="AC19">
        <v>4.9163427199999985</v>
      </c>
      <c r="AD19">
        <v>0</v>
      </c>
      <c r="AE19">
        <v>12.556885224</v>
      </c>
      <c r="AF19">
        <v>0</v>
      </c>
      <c r="AG19">
        <v>0</v>
      </c>
      <c r="AH19">
        <v>5.9412885999999991</v>
      </c>
      <c r="AI19">
        <v>3.2334200000000006</v>
      </c>
      <c r="AJ19">
        <v>0</v>
      </c>
      <c r="AK19">
        <v>12.891999999999998</v>
      </c>
      <c r="AL19">
        <v>20.361900000000006</v>
      </c>
      <c r="AM19">
        <v>1.3406171428571427</v>
      </c>
      <c r="AN19">
        <v>0</v>
      </c>
      <c r="AO19">
        <v>0.37337999999999999</v>
      </c>
      <c r="AP19">
        <v>0.32537399999999994</v>
      </c>
      <c r="AQ19">
        <v>0</v>
      </c>
      <c r="AR19">
        <v>12.618720000000001</v>
      </c>
      <c r="AS19">
        <v>8.1019350279999998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27.240170547497353</v>
      </c>
      <c r="BB19">
        <f t="shared" si="0"/>
        <v>810.91893255885805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165.03322390740004</v>
      </c>
      <c r="L20">
        <v>65.230081075036082</v>
      </c>
      <c r="M20">
        <v>0</v>
      </c>
      <c r="N20">
        <v>30.000000000000004</v>
      </c>
      <c r="O20">
        <v>25.189479190357062</v>
      </c>
      <c r="P20">
        <v>60.587100000000007</v>
      </c>
      <c r="Q20">
        <v>2.7711399999999999</v>
      </c>
      <c r="R20">
        <v>10.767085399999997</v>
      </c>
      <c r="S20">
        <v>6.7030853999999991</v>
      </c>
      <c r="T20">
        <v>0</v>
      </c>
      <c r="U20">
        <v>330.96230639999999</v>
      </c>
      <c r="V20">
        <v>3.6188848920863306</v>
      </c>
      <c r="W20">
        <v>8.8375226115107903</v>
      </c>
      <c r="X20">
        <v>37.462600915107913</v>
      </c>
      <c r="Y20">
        <v>0</v>
      </c>
      <c r="Z20">
        <v>1.6646652</v>
      </c>
      <c r="AA20">
        <v>0</v>
      </c>
      <c r="AB20">
        <v>6.6700654000000004</v>
      </c>
      <c r="AC20">
        <v>4.9163427199999985</v>
      </c>
      <c r="AD20">
        <v>0</v>
      </c>
      <c r="AE20">
        <v>12.556885224</v>
      </c>
      <c r="AF20">
        <v>0</v>
      </c>
      <c r="AG20">
        <v>0</v>
      </c>
      <c r="AH20">
        <v>5.9412885999999991</v>
      </c>
      <c r="AI20">
        <v>3.2334200000000006</v>
      </c>
      <c r="AJ20">
        <v>0</v>
      </c>
      <c r="AK20">
        <v>12.891999999999998</v>
      </c>
      <c r="AL20">
        <v>20.361900000000006</v>
      </c>
      <c r="AM20">
        <v>1.3406171428571427</v>
      </c>
      <c r="AN20">
        <v>0</v>
      </c>
      <c r="AO20">
        <v>0.37337999999999999</v>
      </c>
      <c r="AP20">
        <v>0.32537399999999994</v>
      </c>
      <c r="AQ20">
        <v>0</v>
      </c>
      <c r="AR20">
        <v>12.618720000000001</v>
      </c>
      <c r="AS20">
        <v>8.1019350279999998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27.240170547497353</v>
      </c>
      <c r="BB20">
        <f t="shared" si="0"/>
        <v>810.91893255885805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165.03322390740004</v>
      </c>
      <c r="L21">
        <v>65.230081075036082</v>
      </c>
      <c r="M21">
        <v>0</v>
      </c>
      <c r="N21">
        <v>30.000000000000004</v>
      </c>
      <c r="O21">
        <v>25.189479190357062</v>
      </c>
      <c r="P21">
        <v>60.587100000000007</v>
      </c>
      <c r="Q21">
        <v>2.7711399999999999</v>
      </c>
      <c r="R21">
        <v>10.767085399999997</v>
      </c>
      <c r="S21">
        <v>6.7030853999999991</v>
      </c>
      <c r="T21">
        <v>0</v>
      </c>
      <c r="U21">
        <v>330.96230639999999</v>
      </c>
      <c r="V21">
        <v>3.6188848920863306</v>
      </c>
      <c r="W21">
        <v>8.8375226115107903</v>
      </c>
      <c r="X21">
        <v>37.462600915107913</v>
      </c>
      <c r="Y21">
        <v>0</v>
      </c>
      <c r="Z21">
        <v>1.6646652</v>
      </c>
      <c r="AA21">
        <v>0</v>
      </c>
      <c r="AB21">
        <v>6.6700654000000004</v>
      </c>
      <c r="AC21">
        <v>7.3745140799999991</v>
      </c>
      <c r="AD21">
        <v>0</v>
      </c>
      <c r="AE21">
        <v>12.556885224</v>
      </c>
      <c r="AF21">
        <v>0</v>
      </c>
      <c r="AG21">
        <v>0</v>
      </c>
      <c r="AH21">
        <v>11.882577199999998</v>
      </c>
      <c r="AI21">
        <v>3.2334200000000006</v>
      </c>
      <c r="AJ21">
        <v>0</v>
      </c>
      <c r="AK21">
        <v>12.891999999999998</v>
      </c>
      <c r="AL21">
        <v>20.361900000000006</v>
      </c>
      <c r="AM21">
        <v>1.3406171428571427</v>
      </c>
      <c r="AN21">
        <v>0</v>
      </c>
      <c r="AO21">
        <v>0.37337999999999999</v>
      </c>
      <c r="AP21">
        <v>0.32537399999999994</v>
      </c>
      <c r="AQ21">
        <v>0</v>
      </c>
      <c r="AR21">
        <v>12.618720000000001</v>
      </c>
      <c r="AS21">
        <v>8.1019350279999998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27.513152729497353</v>
      </c>
      <c r="BB21">
        <f t="shared" si="0"/>
        <v>819.04541033685803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165.03322390740004</v>
      </c>
      <c r="L22">
        <v>65.230081075036082</v>
      </c>
      <c r="M22">
        <v>0</v>
      </c>
      <c r="N22">
        <v>30.000000000000004</v>
      </c>
      <c r="O22">
        <v>25.189479190357062</v>
      </c>
      <c r="P22">
        <v>60.587100000000007</v>
      </c>
      <c r="Q22">
        <v>2.7711399999999999</v>
      </c>
      <c r="R22">
        <v>10.767085399999997</v>
      </c>
      <c r="S22">
        <v>6.7030853999999991</v>
      </c>
      <c r="T22">
        <v>0</v>
      </c>
      <c r="U22">
        <v>330.96230639999999</v>
      </c>
      <c r="V22">
        <v>3.6188848920863306</v>
      </c>
      <c r="W22">
        <v>8.8375226115107903</v>
      </c>
      <c r="X22">
        <v>37.462600915107913</v>
      </c>
      <c r="Y22">
        <v>0</v>
      </c>
      <c r="Z22">
        <v>1.6646652</v>
      </c>
      <c r="AA22">
        <v>0</v>
      </c>
      <c r="AB22">
        <v>6.6700654000000004</v>
      </c>
      <c r="AC22">
        <v>7.3745140799999991</v>
      </c>
      <c r="AD22">
        <v>2.3151845999999998</v>
      </c>
      <c r="AE22">
        <v>12.556885224</v>
      </c>
      <c r="AF22">
        <v>0</v>
      </c>
      <c r="AG22">
        <v>0</v>
      </c>
      <c r="AH22">
        <v>11.882577199999998</v>
      </c>
      <c r="AI22">
        <v>3.2334200000000006</v>
      </c>
      <c r="AJ22">
        <v>0</v>
      </c>
      <c r="AK22">
        <v>12.891999999999998</v>
      </c>
      <c r="AL22">
        <v>8.8530000000000033</v>
      </c>
      <c r="AM22">
        <v>2.6812342857142855</v>
      </c>
      <c r="AN22">
        <v>0</v>
      </c>
      <c r="AO22">
        <v>0.37337999999999999</v>
      </c>
      <c r="AP22">
        <v>0.32537399999999994</v>
      </c>
      <c r="AQ22">
        <v>0</v>
      </c>
      <c r="AR22">
        <v>12.618720000000001</v>
      </c>
      <c r="AS22">
        <v>8.1019350279999998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27.257926947243387</v>
      </c>
      <c r="BB22">
        <f t="shared" si="0"/>
        <v>811.44753786196907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165.03322390740004</v>
      </c>
      <c r="L23">
        <v>65.230081075036082</v>
      </c>
      <c r="M23">
        <v>0</v>
      </c>
      <c r="N23">
        <v>30.000000000000004</v>
      </c>
      <c r="O23">
        <v>25.189479190357062</v>
      </c>
      <c r="P23">
        <v>62.241165000000009</v>
      </c>
      <c r="Q23">
        <v>2.7711399999999999</v>
      </c>
      <c r="R23">
        <v>10.767085399999997</v>
      </c>
      <c r="S23">
        <v>6.7030853999999991</v>
      </c>
      <c r="T23">
        <v>0</v>
      </c>
      <c r="U23">
        <v>330.96230639999999</v>
      </c>
      <c r="V23">
        <v>3.6188848920863306</v>
      </c>
      <c r="W23">
        <v>8.8375226115107903</v>
      </c>
      <c r="X23">
        <v>37.462600915107913</v>
      </c>
      <c r="Y23">
        <v>0</v>
      </c>
      <c r="Z23">
        <v>1.6646652</v>
      </c>
      <c r="AA23">
        <v>1.785874</v>
      </c>
      <c r="AB23">
        <v>6.6700654000000004</v>
      </c>
      <c r="AC23">
        <v>7.3745140799999991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12.891999999999998</v>
      </c>
      <c r="AL23">
        <v>5.3118000000000007</v>
      </c>
      <c r="AM23">
        <v>4.021851428571428</v>
      </c>
      <c r="AN23">
        <v>0</v>
      </c>
      <c r="AO23">
        <v>0.37337999999999999</v>
      </c>
      <c r="AP23">
        <v>0.32537399999999994</v>
      </c>
      <c r="AQ23">
        <v>0</v>
      </c>
      <c r="AR23">
        <v>13.600175999999998</v>
      </c>
      <c r="AS23">
        <v>8.1019350279999998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27.321278083389405</v>
      </c>
      <c r="BB23">
        <f t="shared" si="0"/>
        <v>813.33344746868033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165.03322390740004</v>
      </c>
      <c r="L24">
        <v>65.230081075036082</v>
      </c>
      <c r="M24">
        <v>0</v>
      </c>
      <c r="N24">
        <v>30.000000000000004</v>
      </c>
      <c r="O24">
        <v>25.189479190357062</v>
      </c>
      <c r="P24">
        <v>62.241165000000009</v>
      </c>
      <c r="Q24">
        <v>2.7711399999999999</v>
      </c>
      <c r="R24">
        <v>10.767085399999997</v>
      </c>
      <c r="S24">
        <v>6.7030853999999991</v>
      </c>
      <c r="T24">
        <v>0</v>
      </c>
      <c r="U24">
        <v>330.96230639999999</v>
      </c>
      <c r="V24">
        <v>3.6188848920863306</v>
      </c>
      <c r="W24">
        <v>8.8375226115107903</v>
      </c>
      <c r="X24">
        <v>37.462600915107913</v>
      </c>
      <c r="Y24">
        <v>0</v>
      </c>
      <c r="Z24">
        <v>1.6646652</v>
      </c>
      <c r="AA24">
        <v>7.1294498000000006</v>
      </c>
      <c r="AB24">
        <v>6.6700654000000004</v>
      </c>
      <c r="AC24">
        <v>7.3745140799999991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12.891999999999998</v>
      </c>
      <c r="AL24">
        <v>5.3118000000000007</v>
      </c>
      <c r="AM24">
        <v>4.021851428571428</v>
      </c>
      <c r="AN24">
        <v>0</v>
      </c>
      <c r="AO24">
        <v>0.37337999999999999</v>
      </c>
      <c r="AP24">
        <v>0.32537399999999994</v>
      </c>
      <c r="AQ24">
        <v>0</v>
      </c>
      <c r="AR24">
        <v>13.600175999999998</v>
      </c>
      <c r="AS24">
        <v>8.1019350279999998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27.805314453389411</v>
      </c>
      <c r="BB24">
        <f t="shared" si="0"/>
        <v>827.74282809868021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165.03322390740004</v>
      </c>
      <c r="L25">
        <v>65.230081075036082</v>
      </c>
      <c r="M25">
        <v>0</v>
      </c>
      <c r="N25">
        <v>30.000000000000004</v>
      </c>
      <c r="O25">
        <v>25.189479190357062</v>
      </c>
      <c r="P25">
        <v>62.241165000000009</v>
      </c>
      <c r="Q25">
        <v>2.7711399999999999</v>
      </c>
      <c r="R25">
        <v>10.767085399999997</v>
      </c>
      <c r="S25">
        <v>6.7030853999999991</v>
      </c>
      <c r="T25">
        <v>0</v>
      </c>
      <c r="U25">
        <v>330.96230639999999</v>
      </c>
      <c r="V25">
        <v>3.6188848920863306</v>
      </c>
      <c r="W25">
        <v>8.8375226115107903</v>
      </c>
      <c r="X25">
        <v>37.462600915107913</v>
      </c>
      <c r="Y25">
        <v>0</v>
      </c>
      <c r="Z25">
        <v>1.6646652</v>
      </c>
      <c r="AA25">
        <v>7.1370748799999992</v>
      </c>
      <c r="AB25">
        <v>6.6700654000000004</v>
      </c>
      <c r="AC25">
        <v>7.3745140799999991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12.610337999999999</v>
      </c>
      <c r="AJ25">
        <v>0</v>
      </c>
      <c r="AK25">
        <v>12.891999999999998</v>
      </c>
      <c r="AL25">
        <v>5.3118000000000007</v>
      </c>
      <c r="AM25">
        <v>4.021851428571428</v>
      </c>
      <c r="AN25">
        <v>0</v>
      </c>
      <c r="AO25">
        <v>0.37337999999999999</v>
      </c>
      <c r="AP25">
        <v>0.32537399999999994</v>
      </c>
      <c r="AQ25">
        <v>0</v>
      </c>
      <c r="AR25">
        <v>13.600175999999998</v>
      </c>
      <c r="AS25">
        <v>8.1019350279999998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28.152346525389408</v>
      </c>
      <c r="BB25">
        <f t="shared" si="0"/>
        <v>838.07370710668022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165.03322390740004</v>
      </c>
      <c r="L26">
        <v>65.230081075036082</v>
      </c>
      <c r="M26">
        <v>0</v>
      </c>
      <c r="N26">
        <v>30.000000000000004</v>
      </c>
      <c r="O26">
        <v>25.189479190357062</v>
      </c>
      <c r="P26">
        <v>62.241165000000009</v>
      </c>
      <c r="Q26">
        <v>2.7711399999999999</v>
      </c>
      <c r="R26">
        <v>10.767085399999997</v>
      </c>
      <c r="S26">
        <v>6.7030853999999991</v>
      </c>
      <c r="T26">
        <v>0</v>
      </c>
      <c r="U26">
        <v>330.96230639999999</v>
      </c>
      <c r="V26">
        <v>3.6188848920863306</v>
      </c>
      <c r="W26">
        <v>8.8375226115107903</v>
      </c>
      <c r="X26">
        <v>37.462600915107913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7.3745140799999991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12.610337999999999</v>
      </c>
      <c r="AJ26">
        <v>0</v>
      </c>
      <c r="AK26">
        <v>12.891999999999998</v>
      </c>
      <c r="AL26">
        <v>5.3118000000000007</v>
      </c>
      <c r="AM26">
        <v>4.021851428571428</v>
      </c>
      <c r="AN26">
        <v>0</v>
      </c>
      <c r="AO26">
        <v>0.37337999999999999</v>
      </c>
      <c r="AP26">
        <v>0.32537399999999994</v>
      </c>
      <c r="AQ26">
        <v>0</v>
      </c>
      <c r="AR26">
        <v>13.600175999999998</v>
      </c>
      <c r="AS26">
        <v>8.1019350279999998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28.206448271389409</v>
      </c>
      <c r="BB26">
        <f t="shared" si="0"/>
        <v>839.68427056068026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165.03322390740004</v>
      </c>
      <c r="L27">
        <v>65.230081075036082</v>
      </c>
      <c r="M27">
        <v>0</v>
      </c>
      <c r="N27">
        <v>30.000000000000004</v>
      </c>
      <c r="O27">
        <v>25.189479190357062</v>
      </c>
      <c r="P27">
        <v>62.241165000000009</v>
      </c>
      <c r="Q27">
        <v>2.7711399999999999</v>
      </c>
      <c r="R27">
        <v>10.767085399999997</v>
      </c>
      <c r="S27">
        <v>6.7030853999999991</v>
      </c>
      <c r="T27">
        <v>0</v>
      </c>
      <c r="U27">
        <v>330.96230639999999</v>
      </c>
      <c r="V27">
        <v>3.6188848920863306</v>
      </c>
      <c r="W27">
        <v>8.8375226115107903</v>
      </c>
      <c r="X27">
        <v>37.462600915107913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7.3745140799999991</v>
      </c>
      <c r="AD27">
        <v>6.9455538000000008</v>
      </c>
      <c r="AE27">
        <v>7.169404000000001</v>
      </c>
      <c r="AF27">
        <v>0</v>
      </c>
      <c r="AG27">
        <v>0</v>
      </c>
      <c r="AH27">
        <v>17.8238658</v>
      </c>
      <c r="AI27">
        <v>12.610337999999999</v>
      </c>
      <c r="AJ27">
        <v>0</v>
      </c>
      <c r="AK27">
        <v>12.891999999999998</v>
      </c>
      <c r="AL27">
        <v>5.3118000000000007</v>
      </c>
      <c r="AM27">
        <v>4.021851428571428</v>
      </c>
      <c r="AN27">
        <v>0</v>
      </c>
      <c r="AO27">
        <v>0.37337999999999999</v>
      </c>
      <c r="AP27">
        <v>1.6594073999999999</v>
      </c>
      <c r="AQ27">
        <v>0</v>
      </c>
      <c r="AR27">
        <v>12.618720000000001</v>
      </c>
      <c r="AS27">
        <v>8.1019350279999998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28.042814105389414</v>
      </c>
      <c r="BB27">
        <f t="shared" si="0"/>
        <v>834.81300090268019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165.03322390740004</v>
      </c>
      <c r="L28">
        <v>65.230081075036082</v>
      </c>
      <c r="M28">
        <v>0</v>
      </c>
      <c r="N28">
        <v>30.000000000000004</v>
      </c>
      <c r="O28">
        <v>25.189479190357062</v>
      </c>
      <c r="P28">
        <v>62.241165000000009</v>
      </c>
      <c r="Q28">
        <v>2.7711399999999999</v>
      </c>
      <c r="R28">
        <v>10.767085399999997</v>
      </c>
      <c r="S28">
        <v>6.7030853999999991</v>
      </c>
      <c r="T28">
        <v>0</v>
      </c>
      <c r="U28">
        <v>330.96230639999999</v>
      </c>
      <c r="V28">
        <v>3.6188848920863306</v>
      </c>
      <c r="W28">
        <v>8.8375226115107903</v>
      </c>
      <c r="X28">
        <v>37.462600915107913</v>
      </c>
      <c r="Y28">
        <v>0</v>
      </c>
      <c r="Z28">
        <v>3.3293303999999999</v>
      </c>
      <c r="AA28">
        <v>7.1370748799999992</v>
      </c>
      <c r="AB28">
        <v>10.035570479999999</v>
      </c>
      <c r="AC28">
        <v>7.3745140799999991</v>
      </c>
      <c r="AD28">
        <v>6.9455538000000008</v>
      </c>
      <c r="AE28">
        <v>7.169404000000001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12.891999999999998</v>
      </c>
      <c r="AL28">
        <v>5.3118000000000007</v>
      </c>
      <c r="AM28">
        <v>2.6812342857142855</v>
      </c>
      <c r="AN28">
        <v>0</v>
      </c>
      <c r="AO28">
        <v>0.37337999999999999</v>
      </c>
      <c r="AP28">
        <v>1.6594073999999999</v>
      </c>
      <c r="AQ28">
        <v>0</v>
      </c>
      <c r="AR28">
        <v>12.618720000000001</v>
      </c>
      <c r="AS28">
        <v>8.1019350279999998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27.972010955643388</v>
      </c>
      <c r="BB28">
        <f t="shared" si="0"/>
        <v>832.70524598956911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65.230081075036082</v>
      </c>
      <c r="M29">
        <v>0</v>
      </c>
      <c r="N29">
        <v>30.000000000000004</v>
      </c>
      <c r="O29">
        <v>25.189479190357062</v>
      </c>
      <c r="P29">
        <v>62.241165000000009</v>
      </c>
      <c r="Q29">
        <v>2.7711399999999999</v>
      </c>
      <c r="R29">
        <v>10.767085399999997</v>
      </c>
      <c r="S29">
        <v>6.7030853999999991</v>
      </c>
      <c r="T29">
        <v>0</v>
      </c>
      <c r="U29">
        <v>330.96230639999999</v>
      </c>
      <c r="V29">
        <v>3.6188848920863306</v>
      </c>
      <c r="W29">
        <v>8.8375226115107903</v>
      </c>
      <c r="X29">
        <v>37.462600915107913</v>
      </c>
      <c r="Y29">
        <v>0</v>
      </c>
      <c r="Z29">
        <v>3.3293303999999999</v>
      </c>
      <c r="AA29">
        <v>1.785874</v>
      </c>
      <c r="AB29">
        <v>10.035570479999999</v>
      </c>
      <c r="AC29">
        <v>7.3745140799999991</v>
      </c>
      <c r="AD29">
        <v>6.9455538000000008</v>
      </c>
      <c r="AE29">
        <v>7.169404000000001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12.891999999999998</v>
      </c>
      <c r="AL29">
        <v>5.3118000000000007</v>
      </c>
      <c r="AM29">
        <v>1.3406171428571427</v>
      </c>
      <c r="AN29">
        <v>0</v>
      </c>
      <c r="AO29">
        <v>0.37337999999999999</v>
      </c>
      <c r="AP29">
        <v>1.6594073999999999</v>
      </c>
      <c r="AQ29">
        <v>0</v>
      </c>
      <c r="AR29">
        <v>12.618720000000001</v>
      </c>
      <c r="AS29">
        <v>8.1019350279999998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27.754527123897354</v>
      </c>
      <c r="BB29">
        <f t="shared" si="0"/>
        <v>826.23091179845812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65.230081075036082</v>
      </c>
      <c r="M30">
        <v>0</v>
      </c>
      <c r="N30">
        <v>30.000000000000004</v>
      </c>
      <c r="O30">
        <v>25.189479190357062</v>
      </c>
      <c r="P30">
        <v>62.241165000000009</v>
      </c>
      <c r="Q30">
        <v>2.7711399999999999</v>
      </c>
      <c r="R30">
        <v>10.767085399999997</v>
      </c>
      <c r="S30">
        <v>6.7030853999999991</v>
      </c>
      <c r="T30">
        <v>0</v>
      </c>
      <c r="U30">
        <v>330.96230639999999</v>
      </c>
      <c r="V30">
        <v>3.6188848920863306</v>
      </c>
      <c r="W30">
        <v>8.8375226115107903</v>
      </c>
      <c r="X30">
        <v>37.462600915107913</v>
      </c>
      <c r="Y30">
        <v>0</v>
      </c>
      <c r="Z30">
        <v>3.3293303999999999</v>
      </c>
      <c r="AA30">
        <v>0</v>
      </c>
      <c r="AB30">
        <v>10.035570479999999</v>
      </c>
      <c r="AC30">
        <v>7.3745140799999991</v>
      </c>
      <c r="AD30">
        <v>4.6303691999999996</v>
      </c>
      <c r="AE30">
        <v>7.169404000000001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12.891999999999998</v>
      </c>
      <c r="AL30">
        <v>5.3118000000000007</v>
      </c>
      <c r="AM30">
        <v>0</v>
      </c>
      <c r="AN30">
        <v>0</v>
      </c>
      <c r="AO30">
        <v>0.37337999999999999</v>
      </c>
      <c r="AP30">
        <v>1.6594073999999999</v>
      </c>
      <c r="AQ30">
        <v>0</v>
      </c>
      <c r="AR30">
        <v>12.618720000000001</v>
      </c>
      <c r="AS30">
        <v>8.1019350279999998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27.577672370151323</v>
      </c>
      <c r="BB30">
        <f t="shared" si="0"/>
        <v>820.96609080934707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65.230081075036082</v>
      </c>
      <c r="M31">
        <v>0</v>
      </c>
      <c r="N31">
        <v>30.000000000000004</v>
      </c>
      <c r="O31">
        <v>25.189479190357062</v>
      </c>
      <c r="P31">
        <v>62.241165000000009</v>
      </c>
      <c r="Q31">
        <v>2.7711399999999999</v>
      </c>
      <c r="R31">
        <v>10.767085399999997</v>
      </c>
      <c r="S31">
        <v>6.7030853999999991</v>
      </c>
      <c r="T31">
        <v>0</v>
      </c>
      <c r="U31">
        <v>330.96230639999999</v>
      </c>
      <c r="V31">
        <v>3.6188848920863306</v>
      </c>
      <c r="W31">
        <v>8.8375226115107903</v>
      </c>
      <c r="X31">
        <v>37.462600915107913</v>
      </c>
      <c r="Y31">
        <v>0</v>
      </c>
      <c r="Z31">
        <v>3.3293303999999999</v>
      </c>
      <c r="AA31">
        <v>0</v>
      </c>
      <c r="AB31">
        <v>10.035570479999999</v>
      </c>
      <c r="AC31">
        <v>7.3745140799999991</v>
      </c>
      <c r="AD31">
        <v>4.6303691999999996</v>
      </c>
      <c r="AE31">
        <v>7.169404000000001</v>
      </c>
      <c r="AF31">
        <v>0</v>
      </c>
      <c r="AG31">
        <v>0</v>
      </c>
      <c r="AH31">
        <v>11.882577199999998</v>
      </c>
      <c r="AI31">
        <v>8.4068919999999991</v>
      </c>
      <c r="AJ31">
        <v>0</v>
      </c>
      <c r="AK31">
        <v>12.891999999999998</v>
      </c>
      <c r="AL31">
        <v>5.3118000000000007</v>
      </c>
      <c r="AM31">
        <v>0</v>
      </c>
      <c r="AN31">
        <v>0</v>
      </c>
      <c r="AO31">
        <v>0.37337999999999999</v>
      </c>
      <c r="AP31">
        <v>0.52059840000000002</v>
      </c>
      <c r="AQ31">
        <v>0</v>
      </c>
      <c r="AR31">
        <v>12.618720000000001</v>
      </c>
      <c r="AS31">
        <v>8.1019350279999998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27.347568944151316</v>
      </c>
      <c r="BB31">
        <f t="shared" si="0"/>
        <v>814.11609663534705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65.230081075036082</v>
      </c>
      <c r="M32">
        <v>0</v>
      </c>
      <c r="N32">
        <v>30.000000000000004</v>
      </c>
      <c r="O32">
        <v>25.189479190357062</v>
      </c>
      <c r="P32">
        <v>62.241165000000009</v>
      </c>
      <c r="Q32">
        <v>2.7711399999999999</v>
      </c>
      <c r="R32">
        <v>10.767085399999997</v>
      </c>
      <c r="S32">
        <v>6.7030853999999991</v>
      </c>
      <c r="T32">
        <v>0</v>
      </c>
      <c r="U32">
        <v>330.96230639999999</v>
      </c>
      <c r="V32">
        <v>3.6188848920863306</v>
      </c>
      <c r="W32">
        <v>8.8375226115107903</v>
      </c>
      <c r="X32">
        <v>37.462600915107913</v>
      </c>
      <c r="Y32">
        <v>0</v>
      </c>
      <c r="Z32">
        <v>3.3293303999999999</v>
      </c>
      <c r="AA32">
        <v>0</v>
      </c>
      <c r="AB32">
        <v>10.035570479999999</v>
      </c>
      <c r="AC32">
        <v>7.3745140799999991</v>
      </c>
      <c r="AD32">
        <v>4.6303691999999996</v>
      </c>
      <c r="AE32">
        <v>7.169404000000001</v>
      </c>
      <c r="AF32">
        <v>0</v>
      </c>
      <c r="AG32">
        <v>0</v>
      </c>
      <c r="AH32">
        <v>11.882577199999998</v>
      </c>
      <c r="AI32">
        <v>1.9400519999999999</v>
      </c>
      <c r="AJ32">
        <v>0</v>
      </c>
      <c r="AK32">
        <v>12.891999999999998</v>
      </c>
      <c r="AL32">
        <v>5.3118000000000007</v>
      </c>
      <c r="AM32">
        <v>0</v>
      </c>
      <c r="AN32">
        <v>0</v>
      </c>
      <c r="AO32">
        <v>0.37337999999999999</v>
      </c>
      <c r="AP32">
        <v>0.52059840000000002</v>
      </c>
      <c r="AQ32">
        <v>0</v>
      </c>
      <c r="AR32">
        <v>12.618720000000001</v>
      </c>
      <c r="AS32">
        <v>8.1019350279999998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27.13739664415132</v>
      </c>
      <c r="BB32">
        <f t="shared" si="0"/>
        <v>807.85942893534718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65.230081075036082</v>
      </c>
      <c r="M33">
        <v>0</v>
      </c>
      <c r="N33">
        <v>30.000000000000004</v>
      </c>
      <c r="O33">
        <v>25.189479190357062</v>
      </c>
      <c r="P33">
        <v>62.241165000000009</v>
      </c>
      <c r="Q33">
        <v>2.7711399999999999</v>
      </c>
      <c r="R33">
        <v>10.767085399999997</v>
      </c>
      <c r="S33">
        <v>6.7030853999999991</v>
      </c>
      <c r="T33">
        <v>0</v>
      </c>
      <c r="U33">
        <v>330.96230639999999</v>
      </c>
      <c r="V33">
        <v>3.6188848920863306</v>
      </c>
      <c r="W33">
        <v>8.8375226115107903</v>
      </c>
      <c r="X33">
        <v>37.462600915107913</v>
      </c>
      <c r="Y33">
        <v>0</v>
      </c>
      <c r="Z33">
        <v>3.3293303999999999</v>
      </c>
      <c r="AA33">
        <v>0</v>
      </c>
      <c r="AB33">
        <v>10.035570479999999</v>
      </c>
      <c r="AC33">
        <v>4.9163427199999985</v>
      </c>
      <c r="AD33">
        <v>4.6303691999999996</v>
      </c>
      <c r="AE33">
        <v>7.169404000000001</v>
      </c>
      <c r="AF33">
        <v>0</v>
      </c>
      <c r="AG33">
        <v>0</v>
      </c>
      <c r="AH33">
        <v>9.6215200000000003</v>
      </c>
      <c r="AI33">
        <v>0.64668399999999993</v>
      </c>
      <c r="AJ33">
        <v>0</v>
      </c>
      <c r="AK33">
        <v>12.891999999999998</v>
      </c>
      <c r="AL33">
        <v>5.3118000000000007</v>
      </c>
      <c r="AM33">
        <v>0</v>
      </c>
      <c r="AN33">
        <v>0</v>
      </c>
      <c r="AO33">
        <v>0.37337999999999999</v>
      </c>
      <c r="AP33">
        <v>0.52059840000000002</v>
      </c>
      <c r="AQ33">
        <v>0</v>
      </c>
      <c r="AR33">
        <v>12.618720000000001</v>
      </c>
      <c r="AS33">
        <v>8.1019350279999998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26.941987586151317</v>
      </c>
      <c r="BB33">
        <f t="shared" si="0"/>
        <v>802.04224143334716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65.230081075036082</v>
      </c>
      <c r="M34">
        <v>0</v>
      </c>
      <c r="N34">
        <v>30.000000000000004</v>
      </c>
      <c r="O34">
        <v>25.189479190357062</v>
      </c>
      <c r="P34">
        <v>62.241165000000009</v>
      </c>
      <c r="Q34">
        <v>2.7711399999999999</v>
      </c>
      <c r="R34">
        <v>10.767085399999997</v>
      </c>
      <c r="S34">
        <v>6.7030853999999991</v>
      </c>
      <c r="T34">
        <v>0</v>
      </c>
      <c r="U34">
        <v>330.96230639999999</v>
      </c>
      <c r="V34">
        <v>3.6188848920863306</v>
      </c>
      <c r="W34">
        <v>8.8375226115107903</v>
      </c>
      <c r="X34">
        <v>37.462600915107913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4.6303691999999996</v>
      </c>
      <c r="AE34">
        <v>7.169404000000001</v>
      </c>
      <c r="AF34">
        <v>0</v>
      </c>
      <c r="AG34">
        <v>0</v>
      </c>
      <c r="AH34">
        <v>9.6215200000000003</v>
      </c>
      <c r="AI34">
        <v>0</v>
      </c>
      <c r="AJ34">
        <v>0</v>
      </c>
      <c r="AK34">
        <v>12.891999999999998</v>
      </c>
      <c r="AL34">
        <v>5.3118000000000007</v>
      </c>
      <c r="AM34">
        <v>0</v>
      </c>
      <c r="AN34">
        <v>0</v>
      </c>
      <c r="AO34">
        <v>0.37337999999999999</v>
      </c>
      <c r="AP34">
        <v>0.52059840000000002</v>
      </c>
      <c r="AQ34">
        <v>0</v>
      </c>
      <c r="AR34">
        <v>12.618720000000001</v>
      </c>
      <c r="AS34">
        <v>8.1019350279999998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26.811591352151321</v>
      </c>
      <c r="BB34">
        <f t="shared" si="0"/>
        <v>798.16044858734699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65.230081075036082</v>
      </c>
      <c r="M35">
        <v>0</v>
      </c>
      <c r="N35">
        <v>30.000000000000004</v>
      </c>
      <c r="O35">
        <v>25.189479190357062</v>
      </c>
      <c r="P35">
        <v>62.241165000000009</v>
      </c>
      <c r="Q35">
        <v>2.7711399999999999</v>
      </c>
      <c r="R35">
        <v>10.767085399999997</v>
      </c>
      <c r="S35">
        <v>6.7030853999999991</v>
      </c>
      <c r="T35">
        <v>0</v>
      </c>
      <c r="U35">
        <v>330.96230639999999</v>
      </c>
      <c r="V35">
        <v>3.6188848920863306</v>
      </c>
      <c r="W35">
        <v>8.8375226115107903</v>
      </c>
      <c r="X35">
        <v>37.462600915107913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7.169404000000001</v>
      </c>
      <c r="AF35">
        <v>0</v>
      </c>
      <c r="AG35">
        <v>0</v>
      </c>
      <c r="AH35">
        <v>9.6215200000000003</v>
      </c>
      <c r="AI35">
        <v>0</v>
      </c>
      <c r="AJ35">
        <v>0</v>
      </c>
      <c r="AK35">
        <v>12.891999999999998</v>
      </c>
      <c r="AL35">
        <v>5.3118000000000007</v>
      </c>
      <c r="AM35">
        <v>0</v>
      </c>
      <c r="AN35">
        <v>0</v>
      </c>
      <c r="AO35">
        <v>0.37337999999999999</v>
      </c>
      <c r="AP35">
        <v>0.5856732</v>
      </c>
      <c r="AQ35">
        <v>0</v>
      </c>
      <c r="AR35">
        <v>12.618720000000001</v>
      </c>
      <c r="AS35">
        <v>8.1019350279999998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26.738462720151322</v>
      </c>
      <c r="BB35">
        <f t="shared" si="0"/>
        <v>795.98346741934688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65.230081075036082</v>
      </c>
      <c r="M36">
        <v>0</v>
      </c>
      <c r="N36">
        <v>30.000000000000004</v>
      </c>
      <c r="O36">
        <v>25.189479190357062</v>
      </c>
      <c r="P36">
        <v>62.241165000000009</v>
      </c>
      <c r="Q36">
        <v>2.7711399999999999</v>
      </c>
      <c r="R36">
        <v>10.767085399999997</v>
      </c>
      <c r="S36">
        <v>6.7030853999999991</v>
      </c>
      <c r="T36">
        <v>0</v>
      </c>
      <c r="U36">
        <v>330.96230639999999</v>
      </c>
      <c r="V36">
        <v>3.6188848920863306</v>
      </c>
      <c r="W36">
        <v>8.8375226115107903</v>
      </c>
      <c r="X36">
        <v>37.462600915107913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2.3151845999999998</v>
      </c>
      <c r="AE36">
        <v>6.1265815999999989</v>
      </c>
      <c r="AF36">
        <v>0</v>
      </c>
      <c r="AG36">
        <v>0</v>
      </c>
      <c r="AH36">
        <v>9.6215200000000003</v>
      </c>
      <c r="AI36">
        <v>0</v>
      </c>
      <c r="AJ36">
        <v>0</v>
      </c>
      <c r="AK36">
        <v>12.891999999999998</v>
      </c>
      <c r="AL36">
        <v>5.3118000000000007</v>
      </c>
      <c r="AM36">
        <v>0</v>
      </c>
      <c r="AN36">
        <v>0</v>
      </c>
      <c r="AO36">
        <v>0.37337999999999999</v>
      </c>
      <c r="AP36">
        <v>0.5856732</v>
      </c>
      <c r="AQ36">
        <v>0</v>
      </c>
      <c r="AR36">
        <v>12.618720000000001</v>
      </c>
      <c r="AS36">
        <v>8.1019350279999998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26.704570992151321</v>
      </c>
      <c r="BB36">
        <f t="shared" si="0"/>
        <v>794.97453674734697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65.230081075036082</v>
      </c>
      <c r="M37">
        <v>0</v>
      </c>
      <c r="N37">
        <v>30.000000000000004</v>
      </c>
      <c r="O37">
        <v>25.189479190357062</v>
      </c>
      <c r="P37">
        <v>62.241165000000009</v>
      </c>
      <c r="Q37">
        <v>2.7711399999999999</v>
      </c>
      <c r="R37">
        <v>10.767085399999997</v>
      </c>
      <c r="S37">
        <v>6.7030853999999991</v>
      </c>
      <c r="T37">
        <v>0</v>
      </c>
      <c r="U37">
        <v>330.96230639999999</v>
      </c>
      <c r="V37">
        <v>3.6188848920863306</v>
      </c>
      <c r="W37">
        <v>8.8375226115107903</v>
      </c>
      <c r="X37">
        <v>37.462600915107913</v>
      </c>
      <c r="Y37">
        <v>0</v>
      </c>
      <c r="Z37">
        <v>3.3293303999999999</v>
      </c>
      <c r="AA37">
        <v>0</v>
      </c>
      <c r="AB37">
        <v>6.6700654000000004</v>
      </c>
      <c r="AC37">
        <v>4.9163427199999985</v>
      </c>
      <c r="AD37">
        <v>2.3151845999999998</v>
      </c>
      <c r="AE37">
        <v>3.5847020000000001</v>
      </c>
      <c r="AF37">
        <v>0</v>
      </c>
      <c r="AG37">
        <v>0</v>
      </c>
      <c r="AH37">
        <v>9.6215200000000003</v>
      </c>
      <c r="AI37">
        <v>0</v>
      </c>
      <c r="AJ37">
        <v>0</v>
      </c>
      <c r="AK37">
        <v>12.891999999999998</v>
      </c>
      <c r="AL37">
        <v>5.3118000000000007</v>
      </c>
      <c r="AM37">
        <v>0</v>
      </c>
      <c r="AN37">
        <v>0</v>
      </c>
      <c r="AO37">
        <v>0.37337999999999999</v>
      </c>
      <c r="AP37">
        <v>0.78089759999999986</v>
      </c>
      <c r="AQ37">
        <v>0</v>
      </c>
      <c r="AR37">
        <v>12.618720000000001</v>
      </c>
      <c r="AS37">
        <v>8.1019350279999998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26.628304698151325</v>
      </c>
      <c r="BB37">
        <f t="shared" si="0"/>
        <v>792.70414784134698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65.230081075036082</v>
      </c>
      <c r="M38">
        <v>0</v>
      </c>
      <c r="N38">
        <v>30.000000000000004</v>
      </c>
      <c r="O38">
        <v>25.189479190357062</v>
      </c>
      <c r="P38">
        <v>62.241165000000009</v>
      </c>
      <c r="Q38">
        <v>2.7711399999999999</v>
      </c>
      <c r="R38">
        <v>10.767085399999997</v>
      </c>
      <c r="S38">
        <v>6.7030853999999991</v>
      </c>
      <c r="T38">
        <v>0</v>
      </c>
      <c r="U38">
        <v>330.96230639999999</v>
      </c>
      <c r="V38">
        <v>3.6188848920863306</v>
      </c>
      <c r="W38">
        <v>8.8375226115107903</v>
      </c>
      <c r="X38">
        <v>37.462600915107913</v>
      </c>
      <c r="Y38">
        <v>0</v>
      </c>
      <c r="Z38">
        <v>3.3293303999999999</v>
      </c>
      <c r="AA38">
        <v>0</v>
      </c>
      <c r="AB38">
        <v>6.6700654000000004</v>
      </c>
      <c r="AC38">
        <v>4.9163427199999985</v>
      </c>
      <c r="AD38">
        <v>2.3151845999999998</v>
      </c>
      <c r="AE38">
        <v>3.5847020000000001</v>
      </c>
      <c r="AF38">
        <v>0</v>
      </c>
      <c r="AG38">
        <v>0</v>
      </c>
      <c r="AH38">
        <v>9.6215200000000003</v>
      </c>
      <c r="AI38">
        <v>0</v>
      </c>
      <c r="AJ38">
        <v>0</v>
      </c>
      <c r="AK38">
        <v>12.891999999999998</v>
      </c>
      <c r="AL38">
        <v>5.3118000000000007</v>
      </c>
      <c r="AM38">
        <v>0</v>
      </c>
      <c r="AN38">
        <v>0</v>
      </c>
      <c r="AO38">
        <v>0.37337999999999999</v>
      </c>
      <c r="AP38">
        <v>0.78089759999999986</v>
      </c>
      <c r="AQ38">
        <v>0</v>
      </c>
      <c r="AR38">
        <v>12.618720000000001</v>
      </c>
      <c r="AS38">
        <v>8.1019350279999998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26.628304698151325</v>
      </c>
      <c r="BB38">
        <f t="shared" si="0"/>
        <v>792.70414784134698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65.230081075036082</v>
      </c>
      <c r="M39">
        <v>0</v>
      </c>
      <c r="N39">
        <v>30.000000000000004</v>
      </c>
      <c r="O39">
        <v>25.189479190357062</v>
      </c>
      <c r="P39">
        <v>62.241165000000009</v>
      </c>
      <c r="Q39">
        <v>2.7711399999999999</v>
      </c>
      <c r="R39">
        <v>10.767085399999997</v>
      </c>
      <c r="S39">
        <v>6.7030853999999991</v>
      </c>
      <c r="T39">
        <v>0</v>
      </c>
      <c r="U39">
        <v>330.96230639999999</v>
      </c>
      <c r="V39">
        <v>3.6188848920863306</v>
      </c>
      <c r="W39">
        <v>8.8375226115107903</v>
      </c>
      <c r="X39">
        <v>37.462600915107913</v>
      </c>
      <c r="Y39">
        <v>0</v>
      </c>
      <c r="Z39">
        <v>3.3293303999999999</v>
      </c>
      <c r="AA39">
        <v>0</v>
      </c>
      <c r="AB39">
        <v>6.6700654000000004</v>
      </c>
      <c r="AC39">
        <v>4.9163427199999985</v>
      </c>
      <c r="AD39">
        <v>0</v>
      </c>
      <c r="AE39">
        <v>3.5847020000000001</v>
      </c>
      <c r="AF39">
        <v>0</v>
      </c>
      <c r="AG39">
        <v>0</v>
      </c>
      <c r="AH39">
        <v>4.8107600000000001</v>
      </c>
      <c r="AI39">
        <v>0</v>
      </c>
      <c r="AJ39">
        <v>0</v>
      </c>
      <c r="AK39">
        <v>12.891999999999998</v>
      </c>
      <c r="AL39">
        <v>5.3118000000000007</v>
      </c>
      <c r="AM39">
        <v>0</v>
      </c>
      <c r="AN39">
        <v>0</v>
      </c>
      <c r="AO39">
        <v>0.37337999999999999</v>
      </c>
      <c r="AP39">
        <v>0.78089759999999986</v>
      </c>
      <c r="AQ39">
        <v>0</v>
      </c>
      <c r="AR39">
        <v>13.600175999999998</v>
      </c>
      <c r="AS39">
        <v>8.1019350279999998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26.42860888215132</v>
      </c>
      <c r="BB39">
        <f t="shared" si="0"/>
        <v>786.75935505734685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65.230081075036082</v>
      </c>
      <c r="M40">
        <v>0</v>
      </c>
      <c r="N40">
        <v>30.000000000000004</v>
      </c>
      <c r="O40">
        <v>25.189479190357062</v>
      </c>
      <c r="P40">
        <v>62.241165000000009</v>
      </c>
      <c r="Q40">
        <v>2.7711399999999999</v>
      </c>
      <c r="R40">
        <v>10.767085399999997</v>
      </c>
      <c r="S40">
        <v>6.7030853999999991</v>
      </c>
      <c r="T40">
        <v>0</v>
      </c>
      <c r="U40">
        <v>330.96230639999999</v>
      </c>
      <c r="V40">
        <v>3.6188848920863306</v>
      </c>
      <c r="W40">
        <v>8.8375226115107903</v>
      </c>
      <c r="X40">
        <v>37.462600915107913</v>
      </c>
      <c r="Y40">
        <v>0</v>
      </c>
      <c r="Z40">
        <v>3.3293303999999999</v>
      </c>
      <c r="AA40">
        <v>0</v>
      </c>
      <c r="AB40">
        <v>6.6700654000000004</v>
      </c>
      <c r="AC40">
        <v>4.9163427199999985</v>
      </c>
      <c r="AD40">
        <v>0</v>
      </c>
      <c r="AE40">
        <v>3.5847020000000001</v>
      </c>
      <c r="AF40">
        <v>0</v>
      </c>
      <c r="AG40">
        <v>0</v>
      </c>
      <c r="AH40">
        <v>4.8107600000000001</v>
      </c>
      <c r="AI40">
        <v>0</v>
      </c>
      <c r="AJ40">
        <v>0</v>
      </c>
      <c r="AK40">
        <v>12.891999999999998</v>
      </c>
      <c r="AL40">
        <v>5.3118000000000007</v>
      </c>
      <c r="AM40">
        <v>0</v>
      </c>
      <c r="AN40">
        <v>0</v>
      </c>
      <c r="AO40">
        <v>0.37337999999999999</v>
      </c>
      <c r="AP40">
        <v>0.78089759999999986</v>
      </c>
      <c r="AQ40">
        <v>0</v>
      </c>
      <c r="AR40">
        <v>13.600175999999998</v>
      </c>
      <c r="AS40">
        <v>8.1019350279999998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26.42860888215132</v>
      </c>
      <c r="BB40">
        <f t="shared" si="0"/>
        <v>786.75935505734685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65.230081075036082</v>
      </c>
      <c r="M41">
        <v>0</v>
      </c>
      <c r="N41">
        <v>30.000000000000004</v>
      </c>
      <c r="O41">
        <v>25.189479190357062</v>
      </c>
      <c r="P41">
        <v>62.241165000000009</v>
      </c>
      <c r="Q41">
        <v>2.7711399999999999</v>
      </c>
      <c r="R41">
        <v>10.767085399999997</v>
      </c>
      <c r="S41">
        <v>6.7030853999999991</v>
      </c>
      <c r="T41">
        <v>0</v>
      </c>
      <c r="U41">
        <v>330.96230639999999</v>
      </c>
      <c r="V41">
        <v>3.6188848920863306</v>
      </c>
      <c r="W41">
        <v>8.8375226115107903</v>
      </c>
      <c r="X41">
        <v>37.462600915107913</v>
      </c>
      <c r="Y41">
        <v>0</v>
      </c>
      <c r="Z41">
        <v>1.6763999999999999</v>
      </c>
      <c r="AA41">
        <v>0</v>
      </c>
      <c r="AB41">
        <v>6.6700654000000004</v>
      </c>
      <c r="AC41">
        <v>4.9163427199999985</v>
      </c>
      <c r="AD41">
        <v>0</v>
      </c>
      <c r="AE41">
        <v>3.5847020000000001</v>
      </c>
      <c r="AF41">
        <v>0</v>
      </c>
      <c r="AG41">
        <v>0</v>
      </c>
      <c r="AH41">
        <v>4.8107600000000001</v>
      </c>
      <c r="AI41">
        <v>3.2334200000000006</v>
      </c>
      <c r="AJ41">
        <v>0</v>
      </c>
      <c r="AK41">
        <v>12.891999999999998</v>
      </c>
      <c r="AL41">
        <v>5.3118000000000007</v>
      </c>
      <c r="AM41">
        <v>0</v>
      </c>
      <c r="AN41">
        <v>0</v>
      </c>
      <c r="AO41">
        <v>1.510023396</v>
      </c>
      <c r="AP41">
        <v>0.78089759999999986</v>
      </c>
      <c r="AQ41">
        <v>0</v>
      </c>
      <c r="AR41">
        <v>13.600175999999998</v>
      </c>
      <c r="AS41">
        <v>8.1019350279999998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26.516915792151323</v>
      </c>
      <c r="BB41">
        <f t="shared" si="0"/>
        <v>789.38818114334686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65.230081075036082</v>
      </c>
      <c r="M42">
        <v>0</v>
      </c>
      <c r="N42">
        <v>30.000000000000004</v>
      </c>
      <c r="O42">
        <v>25.189479190357062</v>
      </c>
      <c r="P42">
        <v>62.241165000000009</v>
      </c>
      <c r="Q42">
        <v>2.7711399999999999</v>
      </c>
      <c r="R42">
        <v>10.767085399999997</v>
      </c>
      <c r="S42">
        <v>6.7030853999999991</v>
      </c>
      <c r="T42">
        <v>0</v>
      </c>
      <c r="U42">
        <v>330.96230639999999</v>
      </c>
      <c r="V42">
        <v>3.6188848920863306</v>
      </c>
      <c r="W42">
        <v>8.8375226115107903</v>
      </c>
      <c r="X42">
        <v>37.462600915107913</v>
      </c>
      <c r="Y42">
        <v>0</v>
      </c>
      <c r="Z42">
        <v>1.6763999999999999</v>
      </c>
      <c r="AA42">
        <v>0</v>
      </c>
      <c r="AB42">
        <v>6.6700654000000004</v>
      </c>
      <c r="AC42">
        <v>4.9163427199999985</v>
      </c>
      <c r="AD42">
        <v>0</v>
      </c>
      <c r="AE42">
        <v>3.5847020000000001</v>
      </c>
      <c r="AF42">
        <v>0</v>
      </c>
      <c r="AG42">
        <v>0</v>
      </c>
      <c r="AH42">
        <v>4.8107600000000001</v>
      </c>
      <c r="AI42">
        <v>3.2334200000000006</v>
      </c>
      <c r="AJ42">
        <v>0</v>
      </c>
      <c r="AK42">
        <v>12.891999999999998</v>
      </c>
      <c r="AL42">
        <v>5.3118000000000007</v>
      </c>
      <c r="AM42">
        <v>0</v>
      </c>
      <c r="AN42">
        <v>0</v>
      </c>
      <c r="AO42">
        <v>1.510023396</v>
      </c>
      <c r="AP42">
        <v>0.78089759999999986</v>
      </c>
      <c r="AQ42">
        <v>0</v>
      </c>
      <c r="AR42">
        <v>13.600175999999998</v>
      </c>
      <c r="AS42">
        <v>8.1019350279999998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26.516915792151323</v>
      </c>
      <c r="BB42">
        <f t="shared" si="0"/>
        <v>789.38818114334686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65.230081075036082</v>
      </c>
      <c r="M43">
        <v>0</v>
      </c>
      <c r="N43">
        <v>30.000000000000004</v>
      </c>
      <c r="O43">
        <v>25.189479190357062</v>
      </c>
      <c r="P43">
        <v>62.241165000000009</v>
      </c>
      <c r="Q43">
        <v>2.7711399999999999</v>
      </c>
      <c r="R43">
        <v>10.767085399999997</v>
      </c>
      <c r="S43">
        <v>6.7030853999999991</v>
      </c>
      <c r="T43">
        <v>0</v>
      </c>
      <c r="U43">
        <v>330.96230639999999</v>
      </c>
      <c r="V43">
        <v>3.6188848920863306</v>
      </c>
      <c r="W43">
        <v>8.8375226115107903</v>
      </c>
      <c r="X43">
        <v>37.462600915107913</v>
      </c>
      <c r="Y43">
        <v>0</v>
      </c>
      <c r="Z43">
        <v>1.6763999999999999</v>
      </c>
      <c r="AA43">
        <v>0</v>
      </c>
      <c r="AB43">
        <v>6.6700654000000004</v>
      </c>
      <c r="AC43">
        <v>2.4581713599999993</v>
      </c>
      <c r="AD43">
        <v>0</v>
      </c>
      <c r="AE43">
        <v>3.5847020000000001</v>
      </c>
      <c r="AF43">
        <v>0</v>
      </c>
      <c r="AG43">
        <v>0</v>
      </c>
      <c r="AH43">
        <v>9.6215200000000003</v>
      </c>
      <c r="AI43">
        <v>3.2334200000000006</v>
      </c>
      <c r="AJ43">
        <v>0</v>
      </c>
      <c r="AK43">
        <v>12.891999999999998</v>
      </c>
      <c r="AL43">
        <v>5.3118000000000007</v>
      </c>
      <c r="AM43">
        <v>0</v>
      </c>
      <c r="AN43">
        <v>0</v>
      </c>
      <c r="AO43">
        <v>1.4540163959999999</v>
      </c>
      <c r="AP43">
        <v>0.78089759999999986</v>
      </c>
      <c r="AQ43">
        <v>0</v>
      </c>
      <c r="AR43">
        <v>12.618720000000001</v>
      </c>
      <c r="AS43">
        <v>8.1019350279999998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26.559657134151333</v>
      </c>
      <c r="BB43">
        <f t="shared" si="0"/>
        <v>790.6605654413471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65.230081075036082</v>
      </c>
      <c r="M44">
        <v>0</v>
      </c>
      <c r="N44">
        <v>30.000000000000004</v>
      </c>
      <c r="O44">
        <v>25.189479190357062</v>
      </c>
      <c r="P44">
        <v>62.241165000000009</v>
      </c>
      <c r="Q44">
        <v>2.7711399999999999</v>
      </c>
      <c r="R44">
        <v>10.767085399999997</v>
      </c>
      <c r="S44">
        <v>6.7030853999999991</v>
      </c>
      <c r="T44">
        <v>0</v>
      </c>
      <c r="U44">
        <v>330.96230639999999</v>
      </c>
      <c r="V44">
        <v>3.6188848920863306</v>
      </c>
      <c r="W44">
        <v>8.8375226115107903</v>
      </c>
      <c r="X44">
        <v>37.462600915107913</v>
      </c>
      <c r="Y44">
        <v>0</v>
      </c>
      <c r="Z44">
        <v>1.6763999999999999</v>
      </c>
      <c r="AA44">
        <v>0</v>
      </c>
      <c r="AB44">
        <v>6.6700654000000004</v>
      </c>
      <c r="AC44">
        <v>2.4581713599999993</v>
      </c>
      <c r="AD44">
        <v>0</v>
      </c>
      <c r="AE44">
        <v>3.5847020000000001</v>
      </c>
      <c r="AF44">
        <v>0</v>
      </c>
      <c r="AG44">
        <v>0</v>
      </c>
      <c r="AH44">
        <v>9.6215200000000003</v>
      </c>
      <c r="AI44">
        <v>3.2334200000000006</v>
      </c>
      <c r="AJ44">
        <v>0</v>
      </c>
      <c r="AK44">
        <v>12.891999999999998</v>
      </c>
      <c r="AL44">
        <v>5.3118000000000007</v>
      </c>
      <c r="AM44">
        <v>0</v>
      </c>
      <c r="AN44">
        <v>0</v>
      </c>
      <c r="AO44">
        <v>1.4540163959999999</v>
      </c>
      <c r="AP44">
        <v>0.78089759999999986</v>
      </c>
      <c r="AQ44">
        <v>0</v>
      </c>
      <c r="AR44">
        <v>12.618720000000001</v>
      </c>
      <c r="AS44">
        <v>8.1019350279999998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26.559657134151333</v>
      </c>
      <c r="BB44">
        <f t="shared" si="0"/>
        <v>790.6605654413471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65.230081075036082</v>
      </c>
      <c r="M45">
        <v>0</v>
      </c>
      <c r="N45">
        <v>30.000000000000004</v>
      </c>
      <c r="O45">
        <v>25.189479190357062</v>
      </c>
      <c r="P45">
        <v>62.241165000000009</v>
      </c>
      <c r="Q45">
        <v>2.7711399999999999</v>
      </c>
      <c r="R45">
        <v>10.767085399999997</v>
      </c>
      <c r="S45">
        <v>6.7030853999999991</v>
      </c>
      <c r="T45">
        <v>0</v>
      </c>
      <c r="U45">
        <v>330.96230639999999</v>
      </c>
      <c r="V45">
        <v>3.6188848920863306</v>
      </c>
      <c r="W45">
        <v>8.8375226115107903</v>
      </c>
      <c r="X45">
        <v>37.462600915107913</v>
      </c>
      <c r="Y45">
        <v>0</v>
      </c>
      <c r="Z45">
        <v>1.6763999999999999</v>
      </c>
      <c r="AA45">
        <v>0</v>
      </c>
      <c r="AB45">
        <v>6.6700654000000004</v>
      </c>
      <c r="AC45">
        <v>2.4581713599999993</v>
      </c>
      <c r="AD45">
        <v>2.3151845999999998</v>
      </c>
      <c r="AE45">
        <v>7.169404000000001</v>
      </c>
      <c r="AF45">
        <v>0</v>
      </c>
      <c r="AG45">
        <v>0</v>
      </c>
      <c r="AH45">
        <v>9.6215200000000003</v>
      </c>
      <c r="AI45">
        <v>0</v>
      </c>
      <c r="AJ45">
        <v>0</v>
      </c>
      <c r="AK45">
        <v>12.891999999999998</v>
      </c>
      <c r="AL45">
        <v>5.3118000000000007</v>
      </c>
      <c r="AM45">
        <v>0</v>
      </c>
      <c r="AN45">
        <v>0</v>
      </c>
      <c r="AO45">
        <v>1.4540163959999999</v>
      </c>
      <c r="AP45">
        <v>0.71582279999999998</v>
      </c>
      <c r="AQ45">
        <v>0</v>
      </c>
      <c r="AR45">
        <v>12.618720000000001</v>
      </c>
      <c r="AS45">
        <v>8.1019350279999998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26.644202558151324</v>
      </c>
      <c r="BB45">
        <f t="shared" si="0"/>
        <v>793.17741181734698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65.230081075036082</v>
      </c>
      <c r="M46">
        <v>0</v>
      </c>
      <c r="N46">
        <v>30.000000000000004</v>
      </c>
      <c r="O46">
        <v>25.189479190357062</v>
      </c>
      <c r="P46">
        <v>62.241165000000009</v>
      </c>
      <c r="Q46">
        <v>2.7711399999999999</v>
      </c>
      <c r="R46">
        <v>10.767085399999997</v>
      </c>
      <c r="S46">
        <v>6.7030853999999991</v>
      </c>
      <c r="T46">
        <v>0</v>
      </c>
      <c r="U46">
        <v>330.96230639999999</v>
      </c>
      <c r="V46">
        <v>3.6188848920863306</v>
      </c>
      <c r="W46">
        <v>8.8375226115107903</v>
      </c>
      <c r="X46">
        <v>37.462600915107913</v>
      </c>
      <c r="Y46">
        <v>0</v>
      </c>
      <c r="Z46">
        <v>1.6763999999999999</v>
      </c>
      <c r="AA46">
        <v>0</v>
      </c>
      <c r="AB46">
        <v>6.6700654000000004</v>
      </c>
      <c r="AC46">
        <v>2.4581713599999993</v>
      </c>
      <c r="AD46">
        <v>2.3151845999999998</v>
      </c>
      <c r="AE46">
        <v>7.169404000000001</v>
      </c>
      <c r="AF46">
        <v>0</v>
      </c>
      <c r="AG46">
        <v>0</v>
      </c>
      <c r="AH46">
        <v>9.6215200000000003</v>
      </c>
      <c r="AI46">
        <v>0</v>
      </c>
      <c r="AJ46">
        <v>0</v>
      </c>
      <c r="AK46">
        <v>12.891999999999998</v>
      </c>
      <c r="AL46">
        <v>5.3118000000000007</v>
      </c>
      <c r="AM46">
        <v>0</v>
      </c>
      <c r="AN46">
        <v>0</v>
      </c>
      <c r="AO46">
        <v>1.4540163959999999</v>
      </c>
      <c r="AP46">
        <v>0.71582279999999998</v>
      </c>
      <c r="AQ46">
        <v>0</v>
      </c>
      <c r="AR46">
        <v>12.618720000000001</v>
      </c>
      <c r="AS46">
        <v>8.1019350279999998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26.644202558151324</v>
      </c>
      <c r="BB46">
        <f t="shared" si="0"/>
        <v>793.17741181734698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65.230081075036082</v>
      </c>
      <c r="M47">
        <v>0</v>
      </c>
      <c r="N47">
        <v>30.000000000000004</v>
      </c>
      <c r="O47">
        <v>25.189479190357062</v>
      </c>
      <c r="P47">
        <v>62.241165000000009</v>
      </c>
      <c r="Q47">
        <v>2.7711399999999999</v>
      </c>
      <c r="R47">
        <v>10.767085399999997</v>
      </c>
      <c r="S47">
        <v>6.7030853999999991</v>
      </c>
      <c r="T47">
        <v>0</v>
      </c>
      <c r="U47">
        <v>330.96230639999999</v>
      </c>
      <c r="V47">
        <v>3.6188848920863306</v>
      </c>
      <c r="W47">
        <v>8.8375226115107903</v>
      </c>
      <c r="X47">
        <v>37.462600915107913</v>
      </c>
      <c r="Y47">
        <v>0</v>
      </c>
      <c r="Z47">
        <v>1.6763999999999999</v>
      </c>
      <c r="AA47">
        <v>0</v>
      </c>
      <c r="AB47">
        <v>6.6700654000000004</v>
      </c>
      <c r="AC47">
        <v>4.9163427199999985</v>
      </c>
      <c r="AD47">
        <v>2.3151845999999998</v>
      </c>
      <c r="AE47">
        <v>7.169404000000001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12.891999999999998</v>
      </c>
      <c r="AL47">
        <v>5.3118000000000007</v>
      </c>
      <c r="AM47">
        <v>0</v>
      </c>
      <c r="AN47">
        <v>0</v>
      </c>
      <c r="AO47">
        <v>1.5425821319999999</v>
      </c>
      <c r="AP47">
        <v>0.65074799999999988</v>
      </c>
      <c r="AQ47">
        <v>0</v>
      </c>
      <c r="AR47">
        <v>12.618720000000001</v>
      </c>
      <c r="AS47">
        <v>8.1019350279999998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26.568507002151325</v>
      </c>
      <c r="BB47">
        <f t="shared" si="0"/>
        <v>790.92400966934679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65.230081075036082</v>
      </c>
      <c r="M48">
        <v>0</v>
      </c>
      <c r="N48">
        <v>30.000000000000004</v>
      </c>
      <c r="O48">
        <v>25.189479190357062</v>
      </c>
      <c r="P48">
        <v>62.241165000000009</v>
      </c>
      <c r="Q48">
        <v>2.7711399999999999</v>
      </c>
      <c r="R48">
        <v>10.767085399999997</v>
      </c>
      <c r="S48">
        <v>6.7030853999999991</v>
      </c>
      <c r="T48">
        <v>0</v>
      </c>
      <c r="U48">
        <v>330.96230639999999</v>
      </c>
      <c r="V48">
        <v>3.6188848920863306</v>
      </c>
      <c r="W48">
        <v>8.8375226115107903</v>
      </c>
      <c r="X48">
        <v>37.462600915107913</v>
      </c>
      <c r="Y48">
        <v>0</v>
      </c>
      <c r="Z48">
        <v>1.6763999999999999</v>
      </c>
      <c r="AA48">
        <v>0</v>
      </c>
      <c r="AB48">
        <v>6.6700654000000004</v>
      </c>
      <c r="AC48">
        <v>4.9163427199999985</v>
      </c>
      <c r="AD48">
        <v>2.3151845999999998</v>
      </c>
      <c r="AE48">
        <v>7.169404000000001</v>
      </c>
      <c r="AF48">
        <v>0</v>
      </c>
      <c r="AG48">
        <v>0</v>
      </c>
      <c r="AH48">
        <v>4.8107600000000001</v>
      </c>
      <c r="AI48">
        <v>0</v>
      </c>
      <c r="AJ48">
        <v>0</v>
      </c>
      <c r="AK48">
        <v>12.891999999999998</v>
      </c>
      <c r="AL48">
        <v>5.3118000000000007</v>
      </c>
      <c r="AM48">
        <v>0</v>
      </c>
      <c r="AN48">
        <v>0</v>
      </c>
      <c r="AO48">
        <v>1.5425821319999999</v>
      </c>
      <c r="AP48">
        <v>0.65074799999999988</v>
      </c>
      <c r="AQ48">
        <v>0</v>
      </c>
      <c r="AR48">
        <v>12.618720000000001</v>
      </c>
      <c r="AS48">
        <v>8.1019350279999998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26.568507002151325</v>
      </c>
      <c r="BB48">
        <f t="shared" si="0"/>
        <v>790.92400966934679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65.230081075036082</v>
      </c>
      <c r="M49">
        <v>0</v>
      </c>
      <c r="N49">
        <v>30.000000000000004</v>
      </c>
      <c r="O49">
        <v>25.189479190357062</v>
      </c>
      <c r="P49">
        <v>62.241165000000009</v>
      </c>
      <c r="Q49">
        <v>2.7711399999999999</v>
      </c>
      <c r="R49">
        <v>10.767085399999997</v>
      </c>
      <c r="S49">
        <v>6.7030853999999991</v>
      </c>
      <c r="T49">
        <v>0</v>
      </c>
      <c r="U49">
        <v>330.96230639999999</v>
      </c>
      <c r="V49">
        <v>3.6188848920863306</v>
      </c>
      <c r="W49">
        <v>8.8375226115107903</v>
      </c>
      <c r="X49">
        <v>37.462600915107913</v>
      </c>
      <c r="Y49">
        <v>0</v>
      </c>
      <c r="Z49">
        <v>1.6763999999999999</v>
      </c>
      <c r="AA49">
        <v>0</v>
      </c>
      <c r="AB49">
        <v>6.6700654000000004</v>
      </c>
      <c r="AC49">
        <v>4.9163427199999985</v>
      </c>
      <c r="AD49">
        <v>4.6303691999999996</v>
      </c>
      <c r="AE49">
        <v>7.169404000000001</v>
      </c>
      <c r="AF49">
        <v>0</v>
      </c>
      <c r="AG49">
        <v>0</v>
      </c>
      <c r="AH49">
        <v>4.8107600000000001</v>
      </c>
      <c r="AI49">
        <v>0</v>
      </c>
      <c r="AJ49">
        <v>0</v>
      </c>
      <c r="AK49">
        <v>12.891999999999998</v>
      </c>
      <c r="AL49">
        <v>5.3118000000000007</v>
      </c>
      <c r="AM49">
        <v>0</v>
      </c>
      <c r="AN49">
        <v>0</v>
      </c>
      <c r="AO49">
        <v>1.5425821319999999</v>
      </c>
      <c r="AP49">
        <v>0.65074799999999988</v>
      </c>
      <c r="AQ49">
        <v>0</v>
      </c>
      <c r="AR49">
        <v>12.618720000000001</v>
      </c>
      <c r="AS49">
        <v>8.1019350279999998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26.643750438151326</v>
      </c>
      <c r="BB49">
        <f t="shared" si="0"/>
        <v>793.16395083334692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65.230081075036082</v>
      </c>
      <c r="M50">
        <v>0</v>
      </c>
      <c r="N50">
        <v>30.000000000000004</v>
      </c>
      <c r="O50">
        <v>25.189479190357062</v>
      </c>
      <c r="P50">
        <v>62.241165000000009</v>
      </c>
      <c r="Q50">
        <v>2.7711399999999999</v>
      </c>
      <c r="R50">
        <v>10.767085399999997</v>
      </c>
      <c r="S50">
        <v>6.7030853999999991</v>
      </c>
      <c r="T50">
        <v>0</v>
      </c>
      <c r="U50">
        <v>330.96230639999999</v>
      </c>
      <c r="V50">
        <v>3.6188848920863306</v>
      </c>
      <c r="W50">
        <v>8.8375226115107903</v>
      </c>
      <c r="X50">
        <v>37.462600915107913</v>
      </c>
      <c r="Y50">
        <v>0</v>
      </c>
      <c r="Z50">
        <v>1.6763999999999999</v>
      </c>
      <c r="AA50">
        <v>0</v>
      </c>
      <c r="AB50">
        <v>6.6700654000000004</v>
      </c>
      <c r="AC50">
        <v>4.9163427199999985</v>
      </c>
      <c r="AD50">
        <v>4.6303691999999996</v>
      </c>
      <c r="AE50">
        <v>7.169404000000001</v>
      </c>
      <c r="AF50">
        <v>0</v>
      </c>
      <c r="AG50">
        <v>0</v>
      </c>
      <c r="AH50">
        <v>4.8107600000000001</v>
      </c>
      <c r="AI50">
        <v>0</v>
      </c>
      <c r="AJ50">
        <v>0</v>
      </c>
      <c r="AK50">
        <v>12.891999999999998</v>
      </c>
      <c r="AL50">
        <v>5.3118000000000007</v>
      </c>
      <c r="AM50">
        <v>0</v>
      </c>
      <c r="AN50">
        <v>0</v>
      </c>
      <c r="AO50">
        <v>1.5425821319999999</v>
      </c>
      <c r="AP50">
        <v>0.65074799999999988</v>
      </c>
      <c r="AQ50">
        <v>0</v>
      </c>
      <c r="AR50">
        <v>12.618720000000001</v>
      </c>
      <c r="AS50">
        <v>8.1019350279999998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26.643750438151326</v>
      </c>
      <c r="BB50">
        <f t="shared" si="0"/>
        <v>793.16395083334692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65.230081075036082</v>
      </c>
      <c r="M51">
        <v>0</v>
      </c>
      <c r="N51">
        <v>30.000000000000004</v>
      </c>
      <c r="O51">
        <v>25.189479190357062</v>
      </c>
      <c r="P51">
        <v>62.241165000000009</v>
      </c>
      <c r="Q51">
        <v>2.7711399999999999</v>
      </c>
      <c r="R51">
        <v>10.767085399999997</v>
      </c>
      <c r="S51">
        <v>6.7030853999999991</v>
      </c>
      <c r="T51">
        <v>0</v>
      </c>
      <c r="U51">
        <v>330.96230639999999</v>
      </c>
      <c r="V51">
        <v>3.6188848920863306</v>
      </c>
      <c r="W51">
        <v>8.8375226115107903</v>
      </c>
      <c r="X51">
        <v>37.462600915107913</v>
      </c>
      <c r="Y51">
        <v>0</v>
      </c>
      <c r="Z51">
        <v>1.6763999999999999</v>
      </c>
      <c r="AA51">
        <v>0</v>
      </c>
      <c r="AB51">
        <v>6.6700654000000004</v>
      </c>
      <c r="AC51">
        <v>4.9163427199999985</v>
      </c>
      <c r="AD51">
        <v>4.6303691999999996</v>
      </c>
      <c r="AE51">
        <v>7.169404000000001</v>
      </c>
      <c r="AF51">
        <v>0</v>
      </c>
      <c r="AG51">
        <v>0</v>
      </c>
      <c r="AH51">
        <v>4.8107600000000001</v>
      </c>
      <c r="AI51">
        <v>0</v>
      </c>
      <c r="AJ51">
        <v>0</v>
      </c>
      <c r="AK51">
        <v>12.891999999999998</v>
      </c>
      <c r="AL51">
        <v>8.8530000000000033</v>
      </c>
      <c r="AM51">
        <v>0</v>
      </c>
      <c r="AN51">
        <v>0</v>
      </c>
      <c r="AO51">
        <v>1.5425821319999999</v>
      </c>
      <c r="AP51">
        <v>0.65074799999999988</v>
      </c>
      <c r="AQ51">
        <v>0</v>
      </c>
      <c r="AR51">
        <v>12.618720000000001</v>
      </c>
      <c r="AS51">
        <v>8.1019350279999998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26.758839438151327</v>
      </c>
      <c r="BB51">
        <f t="shared" si="0"/>
        <v>796.59006183334691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65.230081075036082</v>
      </c>
      <c r="M52">
        <v>0</v>
      </c>
      <c r="N52">
        <v>30.000000000000004</v>
      </c>
      <c r="O52">
        <v>25.189479190357062</v>
      </c>
      <c r="P52">
        <v>62.241165000000009</v>
      </c>
      <c r="Q52">
        <v>2.7711399999999999</v>
      </c>
      <c r="R52">
        <v>10.767085399999997</v>
      </c>
      <c r="S52">
        <v>6.7030853999999991</v>
      </c>
      <c r="T52">
        <v>0</v>
      </c>
      <c r="U52">
        <v>330.96230639999999</v>
      </c>
      <c r="V52">
        <v>3.6188848920863306</v>
      </c>
      <c r="W52">
        <v>8.8375226115107903</v>
      </c>
      <c r="X52">
        <v>37.462600915107913</v>
      </c>
      <c r="Y52">
        <v>0</v>
      </c>
      <c r="Z52">
        <v>1.6646652</v>
      </c>
      <c r="AA52">
        <v>0</v>
      </c>
      <c r="AB52">
        <v>6.6700654000000004</v>
      </c>
      <c r="AC52">
        <v>4.9163427199999985</v>
      </c>
      <c r="AD52">
        <v>4.6303691999999996</v>
      </c>
      <c r="AE52">
        <v>7.169404000000001</v>
      </c>
      <c r="AF52">
        <v>0</v>
      </c>
      <c r="AG52">
        <v>0</v>
      </c>
      <c r="AH52">
        <v>9.6215200000000003</v>
      </c>
      <c r="AI52">
        <v>0</v>
      </c>
      <c r="AJ52">
        <v>0</v>
      </c>
      <c r="AK52">
        <v>12.891999999999998</v>
      </c>
      <c r="AL52">
        <v>8.8530000000000033</v>
      </c>
      <c r="AM52">
        <v>0</v>
      </c>
      <c r="AN52">
        <v>0</v>
      </c>
      <c r="AO52">
        <v>1.5425821319999999</v>
      </c>
      <c r="AP52">
        <v>0.65074799999999988</v>
      </c>
      <c r="AQ52">
        <v>0</v>
      </c>
      <c r="AR52">
        <v>12.618720000000001</v>
      </c>
      <c r="AS52">
        <v>8.1019350279999998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26.914807630151323</v>
      </c>
      <c r="BB52">
        <f t="shared" si="0"/>
        <v>801.23311884134694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65.230081075036082</v>
      </c>
      <c r="M53">
        <v>0</v>
      </c>
      <c r="N53">
        <v>30.000000000000004</v>
      </c>
      <c r="O53">
        <v>25.189479190357062</v>
      </c>
      <c r="P53">
        <v>62.241165000000009</v>
      </c>
      <c r="Q53">
        <v>2.7711399999999999</v>
      </c>
      <c r="R53">
        <v>10.767085399999997</v>
      </c>
      <c r="S53">
        <v>6.7030853999999991</v>
      </c>
      <c r="T53">
        <v>0</v>
      </c>
      <c r="U53">
        <v>314.95832639999998</v>
      </c>
      <c r="V53">
        <v>3.6188848920863306</v>
      </c>
      <c r="W53">
        <v>8.8375226115107903</v>
      </c>
      <c r="X53">
        <v>37.462600915107913</v>
      </c>
      <c r="Y53">
        <v>0</v>
      </c>
      <c r="Z53">
        <v>3.3527999999999998</v>
      </c>
      <c r="AA53">
        <v>0</v>
      </c>
      <c r="AB53">
        <v>6.6700654000000004</v>
      </c>
      <c r="AC53">
        <v>4.9163427199999985</v>
      </c>
      <c r="AD53">
        <v>4.6303691999999996</v>
      </c>
      <c r="AE53">
        <v>7.169404000000001</v>
      </c>
      <c r="AF53">
        <v>0</v>
      </c>
      <c r="AG53">
        <v>0</v>
      </c>
      <c r="AH53">
        <v>9.6215200000000003</v>
      </c>
      <c r="AI53">
        <v>0</v>
      </c>
      <c r="AJ53">
        <v>0</v>
      </c>
      <c r="AK53">
        <v>12.891999999999998</v>
      </c>
      <c r="AL53">
        <v>8.8530000000000033</v>
      </c>
      <c r="AM53">
        <v>0</v>
      </c>
      <c r="AN53">
        <v>0</v>
      </c>
      <c r="AO53">
        <v>1.5425821319999999</v>
      </c>
      <c r="AP53">
        <v>0.65074799999999988</v>
      </c>
      <c r="AQ53">
        <v>0</v>
      </c>
      <c r="AR53">
        <v>12.618720000000001</v>
      </c>
      <c r="AS53">
        <v>8.1019350279999998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26.44954278815122</v>
      </c>
      <c r="BB53">
        <f t="shared" si="0"/>
        <v>787.38253848334705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65.230081075036082</v>
      </c>
      <c r="M54">
        <v>0</v>
      </c>
      <c r="N54">
        <v>30.000000000000004</v>
      </c>
      <c r="O54">
        <v>25.189479190357062</v>
      </c>
      <c r="P54">
        <v>62.241165000000009</v>
      </c>
      <c r="Q54">
        <v>2.7711399999999999</v>
      </c>
      <c r="R54">
        <v>10.767085399999997</v>
      </c>
      <c r="S54">
        <v>6.7030853999999991</v>
      </c>
      <c r="T54">
        <v>0</v>
      </c>
      <c r="U54">
        <v>306.06722639999992</v>
      </c>
      <c r="V54">
        <v>3.6188848920863306</v>
      </c>
      <c r="W54">
        <v>8.8375226115107903</v>
      </c>
      <c r="X54">
        <v>37.462600915107913</v>
      </c>
      <c r="Y54">
        <v>0</v>
      </c>
      <c r="Z54">
        <v>3.3527999999999998</v>
      </c>
      <c r="AA54">
        <v>0</v>
      </c>
      <c r="AB54">
        <v>6.6700654000000004</v>
      </c>
      <c r="AC54">
        <v>4.9163427199999985</v>
      </c>
      <c r="AD54">
        <v>4.6303691999999996</v>
      </c>
      <c r="AE54">
        <v>7.169404000000001</v>
      </c>
      <c r="AF54">
        <v>0</v>
      </c>
      <c r="AG54">
        <v>0</v>
      </c>
      <c r="AH54">
        <v>9.6215200000000003</v>
      </c>
      <c r="AI54">
        <v>0</v>
      </c>
      <c r="AJ54">
        <v>0</v>
      </c>
      <c r="AK54">
        <v>12.891999999999998</v>
      </c>
      <c r="AL54">
        <v>8.8530000000000033</v>
      </c>
      <c r="AM54">
        <v>0</v>
      </c>
      <c r="AN54">
        <v>0</v>
      </c>
      <c r="AO54">
        <v>1.5425821319999999</v>
      </c>
      <c r="AP54">
        <v>0.65074799999999988</v>
      </c>
      <c r="AQ54">
        <v>0</v>
      </c>
      <c r="AR54">
        <v>12.618720000000001</v>
      </c>
      <c r="AS54">
        <v>8.1019350279999998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26.160582038151219</v>
      </c>
      <c r="BB54">
        <f t="shared" si="0"/>
        <v>778.780399233347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65.230081075036082</v>
      </c>
      <c r="M55">
        <v>0</v>
      </c>
      <c r="N55">
        <v>30.000000000000004</v>
      </c>
      <c r="O55">
        <v>25.189479190357062</v>
      </c>
      <c r="P55">
        <v>62.241165000000009</v>
      </c>
      <c r="Q55">
        <v>2.7711399999999999</v>
      </c>
      <c r="R55">
        <v>10.767085399999997</v>
      </c>
      <c r="S55">
        <v>6.7030853999999991</v>
      </c>
      <c r="T55">
        <v>0</v>
      </c>
      <c r="U55">
        <v>297.17612639999993</v>
      </c>
      <c r="V55">
        <v>3.6188848920863306</v>
      </c>
      <c r="W55">
        <v>8.8375226115107903</v>
      </c>
      <c r="X55">
        <v>37.462600915107913</v>
      </c>
      <c r="Y55">
        <v>0</v>
      </c>
      <c r="Z55">
        <v>3.3527999999999998</v>
      </c>
      <c r="AA55">
        <v>0</v>
      </c>
      <c r="AB55">
        <v>6.6700654000000004</v>
      </c>
      <c r="AC55">
        <v>4.9163427199999985</v>
      </c>
      <c r="AD55">
        <v>4.6303691999999996</v>
      </c>
      <c r="AE55">
        <v>7.169404000000001</v>
      </c>
      <c r="AF55">
        <v>0</v>
      </c>
      <c r="AG55">
        <v>0</v>
      </c>
      <c r="AH55">
        <v>9.6215200000000003</v>
      </c>
      <c r="AI55">
        <v>0</v>
      </c>
      <c r="AJ55">
        <v>0</v>
      </c>
      <c r="AK55">
        <v>12.891999999999998</v>
      </c>
      <c r="AL55">
        <v>8.8530000000000033</v>
      </c>
      <c r="AM55">
        <v>0</v>
      </c>
      <c r="AN55">
        <v>0</v>
      </c>
      <c r="AO55">
        <v>1.5425821319999999</v>
      </c>
      <c r="AP55">
        <v>0.65074799999999988</v>
      </c>
      <c r="AQ55">
        <v>0</v>
      </c>
      <c r="AR55">
        <v>12.618720000000001</v>
      </c>
      <c r="AS55">
        <v>8.1019350279999998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25.871621288151218</v>
      </c>
      <c r="BB55">
        <f t="shared" si="0"/>
        <v>770.17825998334706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65.230081075036082</v>
      </c>
      <c r="M56">
        <v>0</v>
      </c>
      <c r="N56">
        <v>30.000000000000004</v>
      </c>
      <c r="O56">
        <v>25.189479190357062</v>
      </c>
      <c r="P56">
        <v>62.241165000000009</v>
      </c>
      <c r="Q56">
        <v>2.7711399999999999</v>
      </c>
      <c r="R56">
        <v>10.767085399999997</v>
      </c>
      <c r="S56">
        <v>6.7030853999999991</v>
      </c>
      <c r="T56">
        <v>0</v>
      </c>
      <c r="U56">
        <v>275.80192200000005</v>
      </c>
      <c r="V56">
        <v>3.6188848920863306</v>
      </c>
      <c r="W56">
        <v>8.8375226115107903</v>
      </c>
      <c r="X56">
        <v>37.462600915107913</v>
      </c>
      <c r="Y56">
        <v>0</v>
      </c>
      <c r="Z56">
        <v>3.3527999999999998</v>
      </c>
      <c r="AA56">
        <v>3.5717479999999995</v>
      </c>
      <c r="AB56">
        <v>10.035570479999999</v>
      </c>
      <c r="AC56">
        <v>4.9163427199999985</v>
      </c>
      <c r="AD56">
        <v>4.6303691999999996</v>
      </c>
      <c r="AE56">
        <v>7.169404000000001</v>
      </c>
      <c r="AF56">
        <v>0</v>
      </c>
      <c r="AG56">
        <v>0</v>
      </c>
      <c r="AH56">
        <v>9.6215200000000003</v>
      </c>
      <c r="AI56">
        <v>0</v>
      </c>
      <c r="AJ56">
        <v>0</v>
      </c>
      <c r="AK56">
        <v>12.891999999999998</v>
      </c>
      <c r="AL56">
        <v>8.8530000000000033</v>
      </c>
      <c r="AM56">
        <v>0</v>
      </c>
      <c r="AN56">
        <v>0</v>
      </c>
      <c r="AO56">
        <v>1.5425821319999999</v>
      </c>
      <c r="AP56">
        <v>0.65074799999999988</v>
      </c>
      <c r="AQ56">
        <v>0</v>
      </c>
      <c r="AR56">
        <v>12.618720000000001</v>
      </c>
      <c r="AS56">
        <v>8.1019350279999998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25.402420854311295</v>
      </c>
      <c r="BB56">
        <f t="shared" si="0"/>
        <v>756.21050909718701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0.127</v>
      </c>
      <c r="K57">
        <v>165.03322390740004</v>
      </c>
      <c r="L57">
        <v>65.230081075036082</v>
      </c>
      <c r="M57">
        <v>0</v>
      </c>
      <c r="N57">
        <v>30.000000000000004</v>
      </c>
      <c r="O57">
        <v>25.189479190357062</v>
      </c>
      <c r="P57">
        <v>62.241165000000009</v>
      </c>
      <c r="Q57">
        <v>2.7711399999999999</v>
      </c>
      <c r="R57">
        <v>10.767085399999997</v>
      </c>
      <c r="S57">
        <v>6.7030853999999991</v>
      </c>
      <c r="T57">
        <v>0</v>
      </c>
      <c r="U57">
        <v>275.80192200000005</v>
      </c>
      <c r="V57">
        <v>3.6188848920863306</v>
      </c>
      <c r="W57">
        <v>8.8375226115107903</v>
      </c>
      <c r="X57">
        <v>37.462600915107913</v>
      </c>
      <c r="Y57">
        <v>0</v>
      </c>
      <c r="Z57">
        <v>3.3527999999999998</v>
      </c>
      <c r="AA57">
        <v>6.4211200000000002</v>
      </c>
      <c r="AB57">
        <v>10.035570479999999</v>
      </c>
      <c r="AC57">
        <v>4.9163427199999985</v>
      </c>
      <c r="AD57">
        <v>4.6303691999999996</v>
      </c>
      <c r="AE57">
        <v>7.169404000000001</v>
      </c>
      <c r="AF57">
        <v>0</v>
      </c>
      <c r="AG57">
        <v>0</v>
      </c>
      <c r="AH57">
        <v>9.6215200000000003</v>
      </c>
      <c r="AI57">
        <v>0</v>
      </c>
      <c r="AJ57">
        <v>0</v>
      </c>
      <c r="AK57">
        <v>12.891999999999998</v>
      </c>
      <c r="AL57">
        <v>8.8530000000000033</v>
      </c>
      <c r="AM57">
        <v>0</v>
      </c>
      <c r="AN57">
        <v>0</v>
      </c>
      <c r="AO57">
        <v>1.5425821319999999</v>
      </c>
      <c r="AP57">
        <v>0.65074799999999988</v>
      </c>
      <c r="AQ57">
        <v>0</v>
      </c>
      <c r="AR57">
        <v>12.618720000000001</v>
      </c>
      <c r="AS57">
        <v>8.1019350279999998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25.499152944311298</v>
      </c>
      <c r="BB57">
        <f t="shared" si="0"/>
        <v>759.09014900718716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0.127</v>
      </c>
      <c r="K58">
        <v>165.03322390740004</v>
      </c>
      <c r="L58">
        <v>65.230081075036082</v>
      </c>
      <c r="M58">
        <v>0</v>
      </c>
      <c r="N58">
        <v>30.000000000000004</v>
      </c>
      <c r="O58">
        <v>25.189479190357062</v>
      </c>
      <c r="P58">
        <v>62.241165000000009</v>
      </c>
      <c r="Q58">
        <v>2.7711399999999999</v>
      </c>
      <c r="R58">
        <v>10.767085399999997</v>
      </c>
      <c r="S58">
        <v>6.7030853999999991</v>
      </c>
      <c r="T58">
        <v>0</v>
      </c>
      <c r="U58">
        <v>275.80192200000005</v>
      </c>
      <c r="V58">
        <v>3.6188848920863306</v>
      </c>
      <c r="W58">
        <v>8.8375226115107903</v>
      </c>
      <c r="X58">
        <v>37.462600915107913</v>
      </c>
      <c r="Y58">
        <v>0</v>
      </c>
      <c r="Z58">
        <v>3.3527999999999998</v>
      </c>
      <c r="AA58">
        <v>9.0296999999999983</v>
      </c>
      <c r="AB58">
        <v>10.035570479999999</v>
      </c>
      <c r="AC58">
        <v>4.9163427199999985</v>
      </c>
      <c r="AD58">
        <v>4.6303691999999996</v>
      </c>
      <c r="AE58">
        <v>8.1470500000000001</v>
      </c>
      <c r="AF58">
        <v>0</v>
      </c>
      <c r="AG58">
        <v>0</v>
      </c>
      <c r="AH58">
        <v>9.6215200000000003</v>
      </c>
      <c r="AI58">
        <v>0</v>
      </c>
      <c r="AJ58">
        <v>0</v>
      </c>
      <c r="AK58">
        <v>12.891999999999998</v>
      </c>
      <c r="AL58">
        <v>8.8530000000000033</v>
      </c>
      <c r="AM58">
        <v>0</v>
      </c>
      <c r="AN58">
        <v>0</v>
      </c>
      <c r="AO58">
        <v>1.5425821319999999</v>
      </c>
      <c r="AP58">
        <v>0.65074799999999988</v>
      </c>
      <c r="AQ58">
        <v>0</v>
      </c>
      <c r="AR58">
        <v>12.618720000000001</v>
      </c>
      <c r="AS58">
        <v>8.1019350279999998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25.615705416311293</v>
      </c>
      <c r="BB58">
        <f t="shared" si="0"/>
        <v>762.55982253518732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0.127</v>
      </c>
      <c r="K59">
        <v>165.03322390740004</v>
      </c>
      <c r="L59">
        <v>65.230081075036082</v>
      </c>
      <c r="M59">
        <v>0</v>
      </c>
      <c r="N59">
        <v>30.000000000000004</v>
      </c>
      <c r="O59">
        <v>25.189479190357062</v>
      </c>
      <c r="P59">
        <v>62.241165000000009</v>
      </c>
      <c r="Q59">
        <v>2.7711399999999999</v>
      </c>
      <c r="R59">
        <v>10.767085399999997</v>
      </c>
      <c r="S59">
        <v>6.7030853999999991</v>
      </c>
      <c r="T59">
        <v>0</v>
      </c>
      <c r="U59">
        <v>275.80192200000005</v>
      </c>
      <c r="V59">
        <v>3.6188848920863306</v>
      </c>
      <c r="W59">
        <v>8.8375226115107903</v>
      </c>
      <c r="X59">
        <v>37.462600915107913</v>
      </c>
      <c r="Y59">
        <v>0</v>
      </c>
      <c r="Z59">
        <v>3.3527999999999998</v>
      </c>
      <c r="AA59">
        <v>9.6316800000000011</v>
      </c>
      <c r="AB59">
        <v>10.035570479999999</v>
      </c>
      <c r="AC59">
        <v>7.3745140799999991</v>
      </c>
      <c r="AD59">
        <v>4.6303691999999996</v>
      </c>
      <c r="AE59">
        <v>8.1470500000000001</v>
      </c>
      <c r="AF59">
        <v>0</v>
      </c>
      <c r="AG59">
        <v>0</v>
      </c>
      <c r="AH59">
        <v>9.6215200000000003</v>
      </c>
      <c r="AI59">
        <v>0</v>
      </c>
      <c r="AJ59">
        <v>0</v>
      </c>
      <c r="AK59">
        <v>12.891999999999998</v>
      </c>
      <c r="AL59">
        <v>5.3118000000000007</v>
      </c>
      <c r="AM59">
        <v>0</v>
      </c>
      <c r="AN59">
        <v>0</v>
      </c>
      <c r="AO59">
        <v>1.3097423640000001</v>
      </c>
      <c r="AP59">
        <v>0.71582279999999998</v>
      </c>
      <c r="AQ59">
        <v>0</v>
      </c>
      <c r="AR59">
        <v>12.618720000000001</v>
      </c>
      <c r="AS59">
        <v>8.1019350279999998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25.594618768311296</v>
      </c>
      <c r="BB59">
        <f t="shared" si="0"/>
        <v>761.93209557518719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0.127</v>
      </c>
      <c r="K60">
        <v>165.03322390740004</v>
      </c>
      <c r="L60">
        <v>65.230081075036082</v>
      </c>
      <c r="M60">
        <v>0</v>
      </c>
      <c r="N60">
        <v>30.000000000000004</v>
      </c>
      <c r="O60">
        <v>25.189479190357062</v>
      </c>
      <c r="P60">
        <v>62.241165000000009</v>
      </c>
      <c r="Q60">
        <v>2.7711399999999999</v>
      </c>
      <c r="R60">
        <v>10.767085399999997</v>
      </c>
      <c r="S60">
        <v>6.7030853999999991</v>
      </c>
      <c r="T60">
        <v>0</v>
      </c>
      <c r="U60">
        <v>275.80192200000005</v>
      </c>
      <c r="V60">
        <v>3.6188848920863306</v>
      </c>
      <c r="W60">
        <v>8.8375226115107903</v>
      </c>
      <c r="X60">
        <v>37.462600915107913</v>
      </c>
      <c r="Y60">
        <v>0</v>
      </c>
      <c r="Z60">
        <v>3.3527999999999998</v>
      </c>
      <c r="AA60">
        <v>10.032999999999999</v>
      </c>
      <c r="AB60">
        <v>10.035570479999999</v>
      </c>
      <c r="AC60">
        <v>7.3745140799999991</v>
      </c>
      <c r="AD60">
        <v>4.6303691999999996</v>
      </c>
      <c r="AE60">
        <v>8.1470500000000001</v>
      </c>
      <c r="AF60">
        <v>0</v>
      </c>
      <c r="AG60">
        <v>0</v>
      </c>
      <c r="AH60">
        <v>9.6215200000000003</v>
      </c>
      <c r="AI60">
        <v>0</v>
      </c>
      <c r="AJ60">
        <v>0</v>
      </c>
      <c r="AK60">
        <v>12.891999999999998</v>
      </c>
      <c r="AL60">
        <v>5.3118000000000007</v>
      </c>
      <c r="AM60">
        <v>0</v>
      </c>
      <c r="AN60">
        <v>0</v>
      </c>
      <c r="AO60">
        <v>1.3097423640000001</v>
      </c>
      <c r="AP60">
        <v>0.71582279999999998</v>
      </c>
      <c r="AQ60">
        <v>0</v>
      </c>
      <c r="AR60">
        <v>12.618720000000001</v>
      </c>
      <c r="AS60">
        <v>8.1019350279999998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25.607661668311298</v>
      </c>
      <c r="BB60">
        <f t="shared" si="0"/>
        <v>762.32037267518729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0.127</v>
      </c>
      <c r="K61">
        <v>165.03322390740004</v>
      </c>
      <c r="L61">
        <v>65.230081075036082</v>
      </c>
      <c r="M61">
        <v>0</v>
      </c>
      <c r="N61">
        <v>30.000000000000004</v>
      </c>
      <c r="O61">
        <v>25.189479190357062</v>
      </c>
      <c r="P61">
        <v>62.241165000000009</v>
      </c>
      <c r="Q61">
        <v>2.7711399999999999</v>
      </c>
      <c r="R61">
        <v>10.767085399999997</v>
      </c>
      <c r="S61">
        <v>6.7030853999999991</v>
      </c>
      <c r="T61">
        <v>0</v>
      </c>
      <c r="U61">
        <v>275.80192200000005</v>
      </c>
      <c r="V61">
        <v>3.6188848920863306</v>
      </c>
      <c r="W61">
        <v>8.8375226115107903</v>
      </c>
      <c r="X61">
        <v>37.462600915107913</v>
      </c>
      <c r="Y61">
        <v>0</v>
      </c>
      <c r="Z61">
        <v>1.6646652</v>
      </c>
      <c r="AA61">
        <v>10.032999999999999</v>
      </c>
      <c r="AB61">
        <v>10.035570479999999</v>
      </c>
      <c r="AC61">
        <v>7.3745140799999991</v>
      </c>
      <c r="AD61">
        <v>4.6303691999999996</v>
      </c>
      <c r="AE61">
        <v>8.1470500000000001</v>
      </c>
      <c r="AF61">
        <v>0</v>
      </c>
      <c r="AG61">
        <v>0</v>
      </c>
      <c r="AH61">
        <v>9.6215200000000003</v>
      </c>
      <c r="AI61">
        <v>0</v>
      </c>
      <c r="AJ61">
        <v>0</v>
      </c>
      <c r="AK61">
        <v>12.891999999999998</v>
      </c>
      <c r="AL61">
        <v>8.8530000000000033</v>
      </c>
      <c r="AM61">
        <v>0</v>
      </c>
      <c r="AN61">
        <v>0</v>
      </c>
      <c r="AO61">
        <v>1.2952552199999998</v>
      </c>
      <c r="AP61">
        <v>1.8546317999999999</v>
      </c>
      <c r="AQ61">
        <v>0</v>
      </c>
      <c r="AR61">
        <v>12.618720000000001</v>
      </c>
      <c r="AS61">
        <v>8.1019350279999998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25.704426346311298</v>
      </c>
      <c r="BB61">
        <f t="shared" si="0"/>
        <v>765.20099505318717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0.127</v>
      </c>
      <c r="K62">
        <v>165.03322390740004</v>
      </c>
      <c r="L62">
        <v>65.230081075036082</v>
      </c>
      <c r="M62">
        <v>0</v>
      </c>
      <c r="N62">
        <v>30.000000000000004</v>
      </c>
      <c r="O62">
        <v>25.189479190357062</v>
      </c>
      <c r="P62">
        <v>62.241165000000009</v>
      </c>
      <c r="Q62">
        <v>2.7711399999999999</v>
      </c>
      <c r="R62">
        <v>10.767085399999997</v>
      </c>
      <c r="S62">
        <v>6.7030853999999991</v>
      </c>
      <c r="T62">
        <v>0</v>
      </c>
      <c r="U62">
        <v>275.80192200000005</v>
      </c>
      <c r="V62">
        <v>3.6188848920863306</v>
      </c>
      <c r="W62">
        <v>8.8375226115107903</v>
      </c>
      <c r="X62">
        <v>37.462600915107913</v>
      </c>
      <c r="Y62">
        <v>0</v>
      </c>
      <c r="Z62">
        <v>1.6646652</v>
      </c>
      <c r="AA62">
        <v>10.032999999999999</v>
      </c>
      <c r="AB62">
        <v>10.035570479999999</v>
      </c>
      <c r="AC62">
        <v>7.3745140799999991</v>
      </c>
      <c r="AD62">
        <v>4.6303691999999996</v>
      </c>
      <c r="AE62">
        <v>8.1470500000000001</v>
      </c>
      <c r="AF62">
        <v>0</v>
      </c>
      <c r="AG62">
        <v>0</v>
      </c>
      <c r="AH62">
        <v>9.6215200000000003</v>
      </c>
      <c r="AI62">
        <v>0</v>
      </c>
      <c r="AJ62">
        <v>0</v>
      </c>
      <c r="AK62">
        <v>12.891999999999998</v>
      </c>
      <c r="AL62">
        <v>8.8530000000000033</v>
      </c>
      <c r="AM62">
        <v>0</v>
      </c>
      <c r="AN62">
        <v>0</v>
      </c>
      <c r="AO62">
        <v>1.2952552199999998</v>
      </c>
      <c r="AP62">
        <v>1.8546317999999999</v>
      </c>
      <c r="AQ62">
        <v>0</v>
      </c>
      <c r="AR62">
        <v>12.618720000000001</v>
      </c>
      <c r="AS62">
        <v>8.1019350279999998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25.704426346311298</v>
      </c>
      <c r="BB62">
        <f t="shared" si="0"/>
        <v>765.20099505318717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0.127</v>
      </c>
      <c r="K63">
        <v>165.03322390740004</v>
      </c>
      <c r="L63">
        <v>65.230081075036082</v>
      </c>
      <c r="M63">
        <v>0</v>
      </c>
      <c r="N63">
        <v>30.000000000000004</v>
      </c>
      <c r="O63">
        <v>25.189479190357062</v>
      </c>
      <c r="P63">
        <v>62.241165000000009</v>
      </c>
      <c r="Q63">
        <v>2.6106120000000002</v>
      </c>
      <c r="R63">
        <v>10.767085399999997</v>
      </c>
      <c r="S63">
        <v>6.7030853999999991</v>
      </c>
      <c r="T63">
        <v>0</v>
      </c>
      <c r="U63">
        <v>275.80192200000005</v>
      </c>
      <c r="V63">
        <v>3.6188848920863306</v>
      </c>
      <c r="W63">
        <v>8.8375226115107903</v>
      </c>
      <c r="X63">
        <v>37.462600915107913</v>
      </c>
      <c r="Y63">
        <v>0</v>
      </c>
      <c r="Z63">
        <v>1.6646652</v>
      </c>
      <c r="AA63">
        <v>10.032999999999999</v>
      </c>
      <c r="AB63">
        <v>10.035570479999999</v>
      </c>
      <c r="AC63">
        <v>7.3745140799999991</v>
      </c>
      <c r="AD63">
        <v>4.6303691999999996</v>
      </c>
      <c r="AE63">
        <v>8.1470500000000001</v>
      </c>
      <c r="AF63">
        <v>0</v>
      </c>
      <c r="AG63">
        <v>0</v>
      </c>
      <c r="AH63">
        <v>9.6215200000000003</v>
      </c>
      <c r="AI63">
        <v>0</v>
      </c>
      <c r="AJ63">
        <v>0</v>
      </c>
      <c r="AK63">
        <v>12.891999999999998</v>
      </c>
      <c r="AL63">
        <v>8.8530000000000033</v>
      </c>
      <c r="AM63">
        <v>0</v>
      </c>
      <c r="AN63">
        <v>0</v>
      </c>
      <c r="AO63">
        <v>1.2952552199999998</v>
      </c>
      <c r="AP63">
        <v>1.6594073999999999</v>
      </c>
      <c r="AQ63">
        <v>0</v>
      </c>
      <c r="AR63">
        <v>12.618720000000001</v>
      </c>
      <c r="AS63">
        <v>8.1019350279999998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25.692864520311296</v>
      </c>
      <c r="BB63">
        <f t="shared" si="0"/>
        <v>764.85680447918708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0.127</v>
      </c>
      <c r="K64">
        <v>165.03322390740004</v>
      </c>
      <c r="L64">
        <v>65.230081075036082</v>
      </c>
      <c r="M64">
        <v>0</v>
      </c>
      <c r="N64">
        <v>30.000000000000004</v>
      </c>
      <c r="O64">
        <v>25.189479190357062</v>
      </c>
      <c r="P64">
        <v>62.241165000000009</v>
      </c>
      <c r="Q64">
        <v>2.6106120000000002</v>
      </c>
      <c r="R64">
        <v>10.767085399999997</v>
      </c>
      <c r="S64">
        <v>6.7030853999999991</v>
      </c>
      <c r="T64">
        <v>0</v>
      </c>
      <c r="U64">
        <v>275.80192200000005</v>
      </c>
      <c r="V64">
        <v>3.6188848920863306</v>
      </c>
      <c r="W64">
        <v>8.8375226115107903</v>
      </c>
      <c r="X64">
        <v>37.462600915107913</v>
      </c>
      <c r="Y64">
        <v>0</v>
      </c>
      <c r="Z64">
        <v>1.6646652</v>
      </c>
      <c r="AA64">
        <v>7.1234299999999999</v>
      </c>
      <c r="AB64">
        <v>10.035570479999999</v>
      </c>
      <c r="AC64">
        <v>7.3745140799999991</v>
      </c>
      <c r="AD64">
        <v>4.6303691999999996</v>
      </c>
      <c r="AE64">
        <v>8.1470500000000001</v>
      </c>
      <c r="AF64">
        <v>0</v>
      </c>
      <c r="AG64">
        <v>0</v>
      </c>
      <c r="AH64">
        <v>9.6215200000000003</v>
      </c>
      <c r="AI64">
        <v>0</v>
      </c>
      <c r="AJ64">
        <v>0</v>
      </c>
      <c r="AK64">
        <v>12.891999999999998</v>
      </c>
      <c r="AL64">
        <v>8.8530000000000033</v>
      </c>
      <c r="AM64">
        <v>0</v>
      </c>
      <c r="AN64">
        <v>0</v>
      </c>
      <c r="AO64">
        <v>1.2952552199999998</v>
      </c>
      <c r="AP64">
        <v>1.6594073999999999</v>
      </c>
      <c r="AQ64">
        <v>0</v>
      </c>
      <c r="AR64">
        <v>12.618720000000001</v>
      </c>
      <c r="AS64">
        <v>8.1019350279999998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25.598303368311299</v>
      </c>
      <c r="BB64">
        <f t="shared" si="0"/>
        <v>762.04179563118703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0.127</v>
      </c>
      <c r="K65">
        <v>165.03322390740004</v>
      </c>
      <c r="L65">
        <v>65.230081075036082</v>
      </c>
      <c r="M65">
        <v>0</v>
      </c>
      <c r="N65">
        <v>30.000000000000004</v>
      </c>
      <c r="O65">
        <v>25.189479190357062</v>
      </c>
      <c r="P65">
        <v>62.241165000000009</v>
      </c>
      <c r="Q65">
        <v>2.6106120000000002</v>
      </c>
      <c r="R65">
        <v>10.767085399999997</v>
      </c>
      <c r="S65">
        <v>6.7030853999999991</v>
      </c>
      <c r="T65">
        <v>0</v>
      </c>
      <c r="U65">
        <v>275.80192200000005</v>
      </c>
      <c r="V65">
        <v>3.6188848920863306</v>
      </c>
      <c r="W65">
        <v>8.8375226115107903</v>
      </c>
      <c r="X65">
        <v>37.462600915107913</v>
      </c>
      <c r="Y65">
        <v>0</v>
      </c>
      <c r="Z65">
        <v>1.6646652</v>
      </c>
      <c r="AA65">
        <v>6.3207900000000006</v>
      </c>
      <c r="AB65">
        <v>10.035570479999999</v>
      </c>
      <c r="AC65">
        <v>7.3745140799999991</v>
      </c>
      <c r="AD65">
        <v>4.6303691999999996</v>
      </c>
      <c r="AE65">
        <v>8.1470500000000001</v>
      </c>
      <c r="AF65">
        <v>0</v>
      </c>
      <c r="AG65">
        <v>0</v>
      </c>
      <c r="AH65">
        <v>9.6215200000000003</v>
      </c>
      <c r="AI65">
        <v>0</v>
      </c>
      <c r="AJ65">
        <v>0</v>
      </c>
      <c r="AK65">
        <v>12.891999999999998</v>
      </c>
      <c r="AL65">
        <v>8.8530000000000033</v>
      </c>
      <c r="AM65">
        <v>0</v>
      </c>
      <c r="AN65">
        <v>0</v>
      </c>
      <c r="AO65">
        <v>1.2952552199999998</v>
      </c>
      <c r="AP65">
        <v>0.52059840000000002</v>
      </c>
      <c r="AQ65">
        <v>0</v>
      </c>
      <c r="AR65">
        <v>12.618720000000001</v>
      </c>
      <c r="AS65">
        <v>8.1019350279999998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25.535206212311301</v>
      </c>
      <c r="BB65">
        <f t="shared" si="0"/>
        <v>760.16344378718713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0.127</v>
      </c>
      <c r="K66">
        <v>165.03322390740004</v>
      </c>
      <c r="L66">
        <v>65.230081075036082</v>
      </c>
      <c r="M66">
        <v>0</v>
      </c>
      <c r="N66">
        <v>30.000000000000004</v>
      </c>
      <c r="O66">
        <v>25.189479190357062</v>
      </c>
      <c r="P66">
        <v>62.241165000000009</v>
      </c>
      <c r="Q66">
        <v>2.6106120000000002</v>
      </c>
      <c r="R66">
        <v>10.767085399999997</v>
      </c>
      <c r="S66">
        <v>6.7030853999999991</v>
      </c>
      <c r="T66">
        <v>0</v>
      </c>
      <c r="U66">
        <v>275.80192200000005</v>
      </c>
      <c r="V66">
        <v>3.6188848920863306</v>
      </c>
      <c r="W66">
        <v>8.8375226115107903</v>
      </c>
      <c r="X66">
        <v>37.462600915107913</v>
      </c>
      <c r="Y66">
        <v>0</v>
      </c>
      <c r="Z66">
        <v>1.6646652</v>
      </c>
      <c r="AA66">
        <v>6.3207900000000006</v>
      </c>
      <c r="AB66">
        <v>7.1102219999999994</v>
      </c>
      <c r="AC66">
        <v>4.9163427199999985</v>
      </c>
      <c r="AD66">
        <v>4.6303691999999996</v>
      </c>
      <c r="AE66">
        <v>8.1470500000000001</v>
      </c>
      <c r="AF66">
        <v>0</v>
      </c>
      <c r="AG66">
        <v>0</v>
      </c>
      <c r="AH66">
        <v>9.6215200000000003</v>
      </c>
      <c r="AI66">
        <v>0</v>
      </c>
      <c r="AJ66">
        <v>0</v>
      </c>
      <c r="AK66">
        <v>12.891999999999998</v>
      </c>
      <c r="AL66">
        <v>8.8530000000000033</v>
      </c>
      <c r="AM66">
        <v>0</v>
      </c>
      <c r="AN66">
        <v>0</v>
      </c>
      <c r="AO66">
        <v>1.2952552199999998</v>
      </c>
      <c r="AP66">
        <v>0.52059840000000002</v>
      </c>
      <c r="AQ66">
        <v>0</v>
      </c>
      <c r="AR66">
        <v>12.618720000000001</v>
      </c>
      <c r="AS66">
        <v>8.1019350279999998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25.360241868311299</v>
      </c>
      <c r="BB66">
        <f t="shared" si="0"/>
        <v>754.9548882911871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65.230081075036082</v>
      </c>
      <c r="M67">
        <v>0</v>
      </c>
      <c r="N67">
        <v>30.000000000000004</v>
      </c>
      <c r="O67">
        <v>25.189479190357062</v>
      </c>
      <c r="P67">
        <v>62.241165000000009</v>
      </c>
      <c r="Q67">
        <v>2.6106120000000002</v>
      </c>
      <c r="R67">
        <v>10.767085399999997</v>
      </c>
      <c r="S67">
        <v>6.7030853999999991</v>
      </c>
      <c r="T67">
        <v>0</v>
      </c>
      <c r="U67">
        <v>275.80192200000005</v>
      </c>
      <c r="V67">
        <v>3.6188848920863306</v>
      </c>
      <c r="W67">
        <v>8.8375226115107903</v>
      </c>
      <c r="X67">
        <v>37.462600915107913</v>
      </c>
      <c r="Y67">
        <v>0</v>
      </c>
      <c r="Z67">
        <v>1.6646652</v>
      </c>
      <c r="AA67">
        <v>5.81914</v>
      </c>
      <c r="AB67">
        <v>7.1102219999999994</v>
      </c>
      <c r="AC67">
        <v>4.9163427199999985</v>
      </c>
      <c r="AD67">
        <v>4.6303691999999996</v>
      </c>
      <c r="AE67">
        <v>8.1470500000000001</v>
      </c>
      <c r="AF67">
        <v>0</v>
      </c>
      <c r="AG67">
        <v>0</v>
      </c>
      <c r="AH67">
        <v>10.222865000000001</v>
      </c>
      <c r="AI67">
        <v>0</v>
      </c>
      <c r="AJ67">
        <v>0</v>
      </c>
      <c r="AK67">
        <v>12.891999999999998</v>
      </c>
      <c r="AL67">
        <v>5.3118000000000007</v>
      </c>
      <c r="AM67">
        <v>0</v>
      </c>
      <c r="AN67">
        <v>0</v>
      </c>
      <c r="AO67">
        <v>1.2952552199999998</v>
      </c>
      <c r="AP67">
        <v>0.32537399999999994</v>
      </c>
      <c r="AQ67">
        <v>0</v>
      </c>
      <c r="AR67">
        <v>12.618720000000001</v>
      </c>
      <c r="AS67">
        <v>8.1019350279999998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25.237920726311302</v>
      </c>
      <c r="BB67">
        <f t="shared" si="0"/>
        <v>751.31348003318703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65.230081075036082</v>
      </c>
      <c r="M68">
        <v>0</v>
      </c>
      <c r="N68">
        <v>30.000000000000004</v>
      </c>
      <c r="O68">
        <v>25.189479190357062</v>
      </c>
      <c r="P68">
        <v>62.241165000000009</v>
      </c>
      <c r="Q68">
        <v>2.6106120000000002</v>
      </c>
      <c r="R68">
        <v>10.767085399999997</v>
      </c>
      <c r="S68">
        <v>6.7030853999999991</v>
      </c>
      <c r="T68">
        <v>0</v>
      </c>
      <c r="U68">
        <v>275.80192200000005</v>
      </c>
      <c r="V68">
        <v>3.6188848920863306</v>
      </c>
      <c r="W68">
        <v>8.8375226115107903</v>
      </c>
      <c r="X68">
        <v>37.462600915107913</v>
      </c>
      <c r="Y68">
        <v>0</v>
      </c>
      <c r="Z68">
        <v>1.6646652</v>
      </c>
      <c r="AA68">
        <v>3.2105600000000001</v>
      </c>
      <c r="AB68">
        <v>7.1102219999999994</v>
      </c>
      <c r="AC68">
        <v>4.9163427199999985</v>
      </c>
      <c r="AD68">
        <v>4.6303691999999996</v>
      </c>
      <c r="AE68">
        <v>8.1470500000000001</v>
      </c>
      <c r="AF68">
        <v>0</v>
      </c>
      <c r="AG68">
        <v>0</v>
      </c>
      <c r="AH68">
        <v>11.810415800000001</v>
      </c>
      <c r="AI68">
        <v>0</v>
      </c>
      <c r="AJ68">
        <v>0</v>
      </c>
      <c r="AK68">
        <v>12.891999999999998</v>
      </c>
      <c r="AL68">
        <v>5.3118000000000007</v>
      </c>
      <c r="AM68">
        <v>0</v>
      </c>
      <c r="AN68">
        <v>0</v>
      </c>
      <c r="AO68">
        <v>1.2952552199999998</v>
      </c>
      <c r="AP68">
        <v>0.32537399999999994</v>
      </c>
      <c r="AQ68">
        <v>0</v>
      </c>
      <c r="AR68">
        <v>12.618720000000001</v>
      </c>
      <c r="AS68">
        <v>8.1019350279999998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25.204737150311296</v>
      </c>
      <c r="BB68">
        <f t="shared" ref="BB68:BB99" si="1">SUM(B68:AZ68)-BA68</f>
        <v>750.32563440918705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65.230081075036082</v>
      </c>
      <c r="M69">
        <v>0</v>
      </c>
      <c r="N69">
        <v>30.000000000000004</v>
      </c>
      <c r="O69">
        <v>25.189479190357062</v>
      </c>
      <c r="P69">
        <v>62.241165000000009</v>
      </c>
      <c r="Q69">
        <v>2.6106120000000002</v>
      </c>
      <c r="R69">
        <v>10.767085399999997</v>
      </c>
      <c r="S69">
        <v>6.7030853999999991</v>
      </c>
      <c r="T69">
        <v>0</v>
      </c>
      <c r="U69">
        <v>275.80192200000005</v>
      </c>
      <c r="V69">
        <v>3.6188848920863306</v>
      </c>
      <c r="W69">
        <v>8.8375226115107903</v>
      </c>
      <c r="X69">
        <v>37.462600915107913</v>
      </c>
      <c r="Y69">
        <v>0</v>
      </c>
      <c r="Z69">
        <v>1.6646652</v>
      </c>
      <c r="AA69">
        <v>3.2105600000000001</v>
      </c>
      <c r="AB69">
        <v>7.1102219999999994</v>
      </c>
      <c r="AC69">
        <v>4.9163427199999985</v>
      </c>
      <c r="AD69">
        <v>4.6303691999999996</v>
      </c>
      <c r="AE69">
        <v>8.1470500000000001</v>
      </c>
      <c r="AF69">
        <v>0</v>
      </c>
      <c r="AG69">
        <v>0</v>
      </c>
      <c r="AH69">
        <v>11.810415800000001</v>
      </c>
      <c r="AI69">
        <v>0.80835500000000005</v>
      </c>
      <c r="AJ69">
        <v>0</v>
      </c>
      <c r="AK69">
        <v>12.891999999999998</v>
      </c>
      <c r="AL69">
        <v>5.3118000000000007</v>
      </c>
      <c r="AM69">
        <v>0</v>
      </c>
      <c r="AN69">
        <v>0</v>
      </c>
      <c r="AO69">
        <v>1.2952552199999998</v>
      </c>
      <c r="AP69">
        <v>0.32537399999999994</v>
      </c>
      <c r="AQ69">
        <v>0</v>
      </c>
      <c r="AR69">
        <v>12.618720000000001</v>
      </c>
      <c r="AS69">
        <v>8.1019350279999998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25.231008624311301</v>
      </c>
      <c r="BB69">
        <f t="shared" si="1"/>
        <v>751.10771793518711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65.230081075036082</v>
      </c>
      <c r="M70">
        <v>0</v>
      </c>
      <c r="N70">
        <v>30.000000000000004</v>
      </c>
      <c r="O70">
        <v>25.189479190357062</v>
      </c>
      <c r="P70">
        <v>62.241165000000009</v>
      </c>
      <c r="Q70">
        <v>2.6106120000000002</v>
      </c>
      <c r="R70">
        <v>10.767085399999997</v>
      </c>
      <c r="S70">
        <v>6.7030853999999991</v>
      </c>
      <c r="T70">
        <v>0</v>
      </c>
      <c r="U70">
        <v>275.80192200000005</v>
      </c>
      <c r="V70">
        <v>3.6188848920863306</v>
      </c>
      <c r="W70">
        <v>8.8375226115107903</v>
      </c>
      <c r="X70">
        <v>37.462600915107913</v>
      </c>
      <c r="Y70">
        <v>0</v>
      </c>
      <c r="Z70">
        <v>1.6646652</v>
      </c>
      <c r="AA70">
        <v>3.2105600000000001</v>
      </c>
      <c r="AB70">
        <v>7.1102219999999994</v>
      </c>
      <c r="AC70">
        <v>4.9163427199999985</v>
      </c>
      <c r="AD70">
        <v>4.6303691999999996</v>
      </c>
      <c r="AE70">
        <v>8.1470500000000001</v>
      </c>
      <c r="AF70">
        <v>0</v>
      </c>
      <c r="AG70">
        <v>0</v>
      </c>
      <c r="AH70">
        <v>11.810415800000001</v>
      </c>
      <c r="AI70">
        <v>0.80835500000000005</v>
      </c>
      <c r="AJ70">
        <v>0</v>
      </c>
      <c r="AK70">
        <v>12.891999999999998</v>
      </c>
      <c r="AL70">
        <v>5.3118000000000007</v>
      </c>
      <c r="AM70">
        <v>1.3406171428571427</v>
      </c>
      <c r="AN70">
        <v>0</v>
      </c>
      <c r="AO70">
        <v>1.2952552199999998</v>
      </c>
      <c r="AP70">
        <v>0.32537399999999994</v>
      </c>
      <c r="AQ70">
        <v>0</v>
      </c>
      <c r="AR70">
        <v>12.618720000000001</v>
      </c>
      <c r="AS70">
        <v>8.1019350279999998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25.274578656057333</v>
      </c>
      <c r="BB70">
        <f t="shared" si="1"/>
        <v>752.40476504629817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65.230081075036082</v>
      </c>
      <c r="M71">
        <v>0</v>
      </c>
      <c r="N71">
        <v>30.000000000000004</v>
      </c>
      <c r="O71">
        <v>25.189479190357062</v>
      </c>
      <c r="P71">
        <v>62.241165000000009</v>
      </c>
      <c r="Q71">
        <v>2.6106120000000002</v>
      </c>
      <c r="R71">
        <v>10.767085399999997</v>
      </c>
      <c r="S71">
        <v>6.7030853999999991</v>
      </c>
      <c r="T71">
        <v>0</v>
      </c>
      <c r="U71">
        <v>275.80192200000005</v>
      </c>
      <c r="V71">
        <v>3.6188848920863306</v>
      </c>
      <c r="W71">
        <v>8.8375226115107903</v>
      </c>
      <c r="X71">
        <v>37.462600915107913</v>
      </c>
      <c r="Y71">
        <v>0</v>
      </c>
      <c r="Z71">
        <v>1.6646652</v>
      </c>
      <c r="AA71">
        <v>3.2105600000000001</v>
      </c>
      <c r="AB71">
        <v>7.1102219999999994</v>
      </c>
      <c r="AC71">
        <v>4.9163427199999985</v>
      </c>
      <c r="AD71">
        <v>4.6303691999999996</v>
      </c>
      <c r="AE71">
        <v>8.1470500000000001</v>
      </c>
      <c r="AF71">
        <v>0</v>
      </c>
      <c r="AG71">
        <v>0</v>
      </c>
      <c r="AH71">
        <v>11.810415800000001</v>
      </c>
      <c r="AI71">
        <v>0.80835500000000005</v>
      </c>
      <c r="AJ71">
        <v>0</v>
      </c>
      <c r="AK71">
        <v>12.891999999999998</v>
      </c>
      <c r="AL71">
        <v>5.3118000000000007</v>
      </c>
      <c r="AM71">
        <v>2.3697777777777778</v>
      </c>
      <c r="AN71">
        <v>0</v>
      </c>
      <c r="AO71">
        <v>1.2952552199999998</v>
      </c>
      <c r="AP71">
        <v>0.32537399999999994</v>
      </c>
      <c r="AQ71">
        <v>0</v>
      </c>
      <c r="AR71">
        <v>12.618720000000001</v>
      </c>
      <c r="AS71">
        <v>8.1019350279999998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25.308026529073206</v>
      </c>
      <c r="BB71">
        <f t="shared" si="1"/>
        <v>753.40047780820294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65.230081075036082</v>
      </c>
      <c r="M72">
        <v>0</v>
      </c>
      <c r="N72">
        <v>30.000000000000004</v>
      </c>
      <c r="O72">
        <v>25.189479190357062</v>
      </c>
      <c r="P72">
        <v>62.241165000000009</v>
      </c>
      <c r="Q72">
        <v>2.6106120000000002</v>
      </c>
      <c r="R72">
        <v>10.767085399999997</v>
      </c>
      <c r="S72">
        <v>6.7030853999999991</v>
      </c>
      <c r="T72">
        <v>0</v>
      </c>
      <c r="U72">
        <v>275.80192200000005</v>
      </c>
      <c r="V72">
        <v>3.6188848920863306</v>
      </c>
      <c r="W72">
        <v>8.8375226115107903</v>
      </c>
      <c r="X72">
        <v>37.462600915107913</v>
      </c>
      <c r="Y72">
        <v>0</v>
      </c>
      <c r="Z72">
        <v>1.6646652</v>
      </c>
      <c r="AA72">
        <v>3.2105600000000001</v>
      </c>
      <c r="AB72">
        <v>7.1102219999999994</v>
      </c>
      <c r="AC72">
        <v>4.9163427199999985</v>
      </c>
      <c r="AD72">
        <v>4.6303691999999996</v>
      </c>
      <c r="AE72">
        <v>11.079988</v>
      </c>
      <c r="AF72">
        <v>0</v>
      </c>
      <c r="AG72">
        <v>0</v>
      </c>
      <c r="AH72">
        <v>11.810415800000001</v>
      </c>
      <c r="AI72">
        <v>0.80835500000000005</v>
      </c>
      <c r="AJ72">
        <v>0</v>
      </c>
      <c r="AK72">
        <v>12.891999999999998</v>
      </c>
      <c r="AL72">
        <v>5.3118000000000007</v>
      </c>
      <c r="AM72">
        <v>2.3697777777777778</v>
      </c>
      <c r="AN72">
        <v>0</v>
      </c>
      <c r="AO72">
        <v>1.2952552199999998</v>
      </c>
      <c r="AP72">
        <v>0.32537399999999994</v>
      </c>
      <c r="AQ72">
        <v>0</v>
      </c>
      <c r="AR72">
        <v>12.618720000000001</v>
      </c>
      <c r="AS72">
        <v>8.1019350279999998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25.403346887073202</v>
      </c>
      <c r="BB72">
        <f t="shared" si="1"/>
        <v>756.23809545020288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65.230081075036082</v>
      </c>
      <c r="M73">
        <v>0</v>
      </c>
      <c r="N73">
        <v>30.000000000000004</v>
      </c>
      <c r="O73">
        <v>24.451699999999999</v>
      </c>
      <c r="P73">
        <v>62.241165000000009</v>
      </c>
      <c r="Q73">
        <v>2.6106120000000002</v>
      </c>
      <c r="R73">
        <v>10.767085399999997</v>
      </c>
      <c r="S73">
        <v>6.7030853999999991</v>
      </c>
      <c r="T73">
        <v>0</v>
      </c>
      <c r="U73">
        <v>275.80192200000005</v>
      </c>
      <c r="V73">
        <v>3.6188848920863306</v>
      </c>
      <c r="W73">
        <v>8.8375226115107903</v>
      </c>
      <c r="X73">
        <v>37.462600915107913</v>
      </c>
      <c r="Y73">
        <v>0</v>
      </c>
      <c r="Z73">
        <v>1.6646652</v>
      </c>
      <c r="AA73">
        <v>3.2105600000000001</v>
      </c>
      <c r="AB73">
        <v>7.1102219999999994</v>
      </c>
      <c r="AC73">
        <v>4.9163427199999985</v>
      </c>
      <c r="AD73">
        <v>4.6303691999999996</v>
      </c>
      <c r="AE73">
        <v>11.079988</v>
      </c>
      <c r="AF73">
        <v>0</v>
      </c>
      <c r="AG73">
        <v>0</v>
      </c>
      <c r="AH73">
        <v>11.810415800000001</v>
      </c>
      <c r="AI73">
        <v>0.80835500000000005</v>
      </c>
      <c r="AJ73">
        <v>0</v>
      </c>
      <c r="AK73">
        <v>12.891999999999998</v>
      </c>
      <c r="AL73">
        <v>5.3118000000000007</v>
      </c>
      <c r="AM73">
        <v>2.6406095238095242</v>
      </c>
      <c r="AN73">
        <v>0</v>
      </c>
      <c r="AO73">
        <v>1.2952552199999998</v>
      </c>
      <c r="AP73">
        <v>0.32537399999999994</v>
      </c>
      <c r="AQ73">
        <v>0</v>
      </c>
      <c r="AR73">
        <v>12.899135999999999</v>
      </c>
      <c r="AS73">
        <v>8.1019350279999998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25.397284564207755</v>
      </c>
      <c r="BB73">
        <f t="shared" si="1"/>
        <v>756.05762632874291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65.230081075036082</v>
      </c>
      <c r="M74">
        <v>0</v>
      </c>
      <c r="N74">
        <v>30.000000000000004</v>
      </c>
      <c r="O74">
        <v>24.451699999999999</v>
      </c>
      <c r="P74">
        <v>62.241165000000009</v>
      </c>
      <c r="Q74">
        <v>2.6106120000000002</v>
      </c>
      <c r="R74">
        <v>10.767085399999997</v>
      </c>
      <c r="S74">
        <v>6.7030853999999991</v>
      </c>
      <c r="T74">
        <v>0</v>
      </c>
      <c r="U74">
        <v>275.80192200000005</v>
      </c>
      <c r="V74">
        <v>3.6188848920863306</v>
      </c>
      <c r="W74">
        <v>8.8375226115107903</v>
      </c>
      <c r="X74">
        <v>37.462600915107913</v>
      </c>
      <c r="Y74">
        <v>0</v>
      </c>
      <c r="Z74">
        <v>1.6646652</v>
      </c>
      <c r="AA74">
        <v>3.2105600000000001</v>
      </c>
      <c r="AB74">
        <v>7.1102219999999994</v>
      </c>
      <c r="AC74">
        <v>4.9163427199999985</v>
      </c>
      <c r="AD74">
        <v>4.6303691999999996</v>
      </c>
      <c r="AE74">
        <v>11.079988</v>
      </c>
      <c r="AF74">
        <v>0</v>
      </c>
      <c r="AG74">
        <v>0</v>
      </c>
      <c r="AH74">
        <v>11.810415800000001</v>
      </c>
      <c r="AI74">
        <v>0.80835500000000005</v>
      </c>
      <c r="AJ74">
        <v>0</v>
      </c>
      <c r="AK74">
        <v>12.891999999999998</v>
      </c>
      <c r="AL74">
        <v>8.8530000000000033</v>
      </c>
      <c r="AM74">
        <v>2.6812342857142855</v>
      </c>
      <c r="AN74">
        <v>0</v>
      </c>
      <c r="AO74">
        <v>1.2952552199999998</v>
      </c>
      <c r="AP74">
        <v>0.32537399999999994</v>
      </c>
      <c r="AQ74">
        <v>0</v>
      </c>
      <c r="AR74">
        <v>12.899135999999999</v>
      </c>
      <c r="AS74">
        <v>8.1019350279999998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25.513693691191886</v>
      </c>
      <c r="BB74">
        <f t="shared" si="1"/>
        <v>759.52304196366356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65.230081075036082</v>
      </c>
      <c r="M75">
        <v>0</v>
      </c>
      <c r="N75">
        <v>30.000000000000004</v>
      </c>
      <c r="O75">
        <v>24.451699999999999</v>
      </c>
      <c r="P75">
        <v>62.241165000000009</v>
      </c>
      <c r="Q75">
        <v>2.6106120000000002</v>
      </c>
      <c r="R75">
        <v>10.767085399999997</v>
      </c>
      <c r="S75">
        <v>6.7030853999999991</v>
      </c>
      <c r="T75">
        <v>0</v>
      </c>
      <c r="U75">
        <v>275.80192200000005</v>
      </c>
      <c r="V75">
        <v>3.6188848920863306</v>
      </c>
      <c r="W75">
        <v>8.8375226115107903</v>
      </c>
      <c r="X75">
        <v>37.462600915107913</v>
      </c>
      <c r="Y75">
        <v>0</v>
      </c>
      <c r="Z75">
        <v>1.6646652</v>
      </c>
      <c r="AA75">
        <v>3.551682</v>
      </c>
      <c r="AB75">
        <v>7.1102219999999994</v>
      </c>
      <c r="AC75">
        <v>4.9163427199999985</v>
      </c>
      <c r="AD75">
        <v>4.6303691999999996</v>
      </c>
      <c r="AE75">
        <v>11.079988</v>
      </c>
      <c r="AF75">
        <v>0</v>
      </c>
      <c r="AG75">
        <v>0</v>
      </c>
      <c r="AH75">
        <v>16.83766</v>
      </c>
      <c r="AI75">
        <v>0.80835500000000005</v>
      </c>
      <c r="AJ75">
        <v>0</v>
      </c>
      <c r="AK75">
        <v>12.891999999999998</v>
      </c>
      <c r="AL75">
        <v>20.361900000000006</v>
      </c>
      <c r="AM75">
        <v>2.6812342857142855</v>
      </c>
      <c r="AN75">
        <v>0</v>
      </c>
      <c r="AO75">
        <v>1.2952552199999998</v>
      </c>
      <c r="AP75">
        <v>0.2928366</v>
      </c>
      <c r="AQ75">
        <v>0</v>
      </c>
      <c r="AR75">
        <v>12.899135999999999</v>
      </c>
      <c r="AS75">
        <v>8.1019350279999998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26.061147631191883</v>
      </c>
      <c r="BB75">
        <f t="shared" si="1"/>
        <v>775.82031682366369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65.230081075036082</v>
      </c>
      <c r="M76">
        <v>0</v>
      </c>
      <c r="N76">
        <v>30.000000000000004</v>
      </c>
      <c r="O76">
        <v>24.451699999999999</v>
      </c>
      <c r="P76">
        <v>62.241165000000009</v>
      </c>
      <c r="Q76">
        <v>2.6106120000000002</v>
      </c>
      <c r="R76">
        <v>10.767085399999997</v>
      </c>
      <c r="S76">
        <v>6.7030853999999991</v>
      </c>
      <c r="T76">
        <v>0</v>
      </c>
      <c r="U76">
        <v>275.80192200000005</v>
      </c>
      <c r="V76">
        <v>3.6188848920863306</v>
      </c>
      <c r="W76">
        <v>8.8375226115107903</v>
      </c>
      <c r="X76">
        <v>37.462600915107913</v>
      </c>
      <c r="Y76">
        <v>0</v>
      </c>
      <c r="Z76">
        <v>1.6646652</v>
      </c>
      <c r="AA76">
        <v>6.4211200000000002</v>
      </c>
      <c r="AB76">
        <v>7.1102219999999994</v>
      </c>
      <c r="AC76">
        <v>4.9163427199999985</v>
      </c>
      <c r="AD76">
        <v>4.6303691999999996</v>
      </c>
      <c r="AE76">
        <v>11.079988</v>
      </c>
      <c r="AF76">
        <v>0</v>
      </c>
      <c r="AG76">
        <v>0</v>
      </c>
      <c r="AH76">
        <v>17.8238658</v>
      </c>
      <c r="AI76">
        <v>0.80835500000000005</v>
      </c>
      <c r="AJ76">
        <v>0</v>
      </c>
      <c r="AK76">
        <v>12.891999999999998</v>
      </c>
      <c r="AL76">
        <v>20.361900000000006</v>
      </c>
      <c r="AM76">
        <v>2.6812342857142855</v>
      </c>
      <c r="AN76">
        <v>0</v>
      </c>
      <c r="AO76">
        <v>1.2952552199999998</v>
      </c>
      <c r="AP76">
        <v>0.2928366</v>
      </c>
      <c r="AQ76">
        <v>0</v>
      </c>
      <c r="AR76">
        <v>12.899135999999999</v>
      </c>
      <c r="AS76">
        <v>8.1019350279999998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26.186455991191881</v>
      </c>
      <c r="BB76">
        <f t="shared" si="1"/>
        <v>779.55065226366355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65.230081075036082</v>
      </c>
      <c r="M77">
        <v>0</v>
      </c>
      <c r="N77">
        <v>30.000000000000004</v>
      </c>
      <c r="O77">
        <v>24.451699999999999</v>
      </c>
      <c r="P77">
        <v>62.241165000000009</v>
      </c>
      <c r="Q77">
        <v>2.6106120000000002</v>
      </c>
      <c r="R77">
        <v>10.767085399999997</v>
      </c>
      <c r="S77">
        <v>6.7030853999999991</v>
      </c>
      <c r="T77">
        <v>0</v>
      </c>
      <c r="U77">
        <v>275.80192200000005</v>
      </c>
      <c r="V77">
        <v>3.6188848920863306</v>
      </c>
      <c r="W77">
        <v>8.8375226115107903</v>
      </c>
      <c r="X77">
        <v>37.462600915107913</v>
      </c>
      <c r="Y77">
        <v>0</v>
      </c>
      <c r="Z77">
        <v>1.6646652</v>
      </c>
      <c r="AA77">
        <v>7.1234299999999999</v>
      </c>
      <c r="AB77">
        <v>7.1102219999999994</v>
      </c>
      <c r="AC77">
        <v>4.9163427199999985</v>
      </c>
      <c r="AD77">
        <v>6.9455538000000008</v>
      </c>
      <c r="AE77">
        <v>12.481280599999996</v>
      </c>
      <c r="AF77">
        <v>0</v>
      </c>
      <c r="AG77">
        <v>0</v>
      </c>
      <c r="AH77">
        <v>23.765154399999997</v>
      </c>
      <c r="AI77">
        <v>1.2933679999999999</v>
      </c>
      <c r="AJ77">
        <v>0</v>
      </c>
      <c r="AK77">
        <v>12.891999999999998</v>
      </c>
      <c r="AL77">
        <v>20.361900000000006</v>
      </c>
      <c r="AM77">
        <v>2.6812342857142855</v>
      </c>
      <c r="AN77">
        <v>0</v>
      </c>
      <c r="AO77">
        <v>1.2952552199999998</v>
      </c>
      <c r="AP77">
        <v>1.5943326</v>
      </c>
      <c r="AQ77">
        <v>0</v>
      </c>
      <c r="AR77">
        <v>12.899135999999999</v>
      </c>
      <c r="AS77">
        <v>8.1019350279999998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26.581219997191884</v>
      </c>
      <c r="BB77">
        <f t="shared" si="1"/>
        <v>791.30247305766363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65.230081075036082</v>
      </c>
      <c r="M78">
        <v>0</v>
      </c>
      <c r="N78">
        <v>30.000000000000004</v>
      </c>
      <c r="O78">
        <v>24.451699999999999</v>
      </c>
      <c r="P78">
        <v>62.241165000000009</v>
      </c>
      <c r="Q78">
        <v>2.6106120000000002</v>
      </c>
      <c r="R78">
        <v>10.767085399999997</v>
      </c>
      <c r="S78">
        <v>6.7030853999999991</v>
      </c>
      <c r="T78">
        <v>0</v>
      </c>
      <c r="U78">
        <v>275.80192200000005</v>
      </c>
      <c r="V78">
        <v>3.6188848920863306</v>
      </c>
      <c r="W78">
        <v>8.8375226115107903</v>
      </c>
      <c r="X78">
        <v>37.462600915107913</v>
      </c>
      <c r="Y78">
        <v>0</v>
      </c>
      <c r="Z78">
        <v>3.3293303999999999</v>
      </c>
      <c r="AA78">
        <v>9.6316800000000011</v>
      </c>
      <c r="AB78">
        <v>10.035570479999999</v>
      </c>
      <c r="AC78">
        <v>7.277480999999999</v>
      </c>
      <c r="AD78">
        <v>9.2607383999999993</v>
      </c>
      <c r="AE78">
        <v>12.556885224</v>
      </c>
      <c r="AF78">
        <v>0</v>
      </c>
      <c r="AG78">
        <v>0</v>
      </c>
      <c r="AH78">
        <v>29.706442999999997</v>
      </c>
      <c r="AI78">
        <v>1.9400519999999999</v>
      </c>
      <c r="AJ78">
        <v>0</v>
      </c>
      <c r="AK78">
        <v>12.891999999999998</v>
      </c>
      <c r="AL78">
        <v>20.361900000000006</v>
      </c>
      <c r="AM78">
        <v>4.021851428571428</v>
      </c>
      <c r="AN78">
        <v>0</v>
      </c>
      <c r="AO78">
        <v>1.2952552199999998</v>
      </c>
      <c r="AP78">
        <v>1.5943326</v>
      </c>
      <c r="AQ78">
        <v>0</v>
      </c>
      <c r="AR78">
        <v>12.899135999999999</v>
      </c>
      <c r="AS78">
        <v>8.1019350279999998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27.224030638937908</v>
      </c>
      <c r="BB78">
        <f t="shared" si="1"/>
        <v>810.4384433427748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65.230081075036082</v>
      </c>
      <c r="M79">
        <v>0</v>
      </c>
      <c r="N79">
        <v>30.000000000000004</v>
      </c>
      <c r="O79">
        <v>24.451699999999999</v>
      </c>
      <c r="P79">
        <v>62.241165000000009</v>
      </c>
      <c r="Q79">
        <v>2.6106120000000002</v>
      </c>
      <c r="R79">
        <v>10.767085399999997</v>
      </c>
      <c r="S79">
        <v>6.7030853999999991</v>
      </c>
      <c r="T79">
        <v>0</v>
      </c>
      <c r="U79">
        <v>275.80192200000005</v>
      </c>
      <c r="V79">
        <v>3.6188848920863306</v>
      </c>
      <c r="W79">
        <v>8.8375226115107903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12.891999999999998</v>
      </c>
      <c r="AL79">
        <v>20.361900000000006</v>
      </c>
      <c r="AM79">
        <v>4.021851428571428</v>
      </c>
      <c r="AN79">
        <v>0</v>
      </c>
      <c r="AO79">
        <v>1.1850334439999997</v>
      </c>
      <c r="AP79">
        <v>1.5943326</v>
      </c>
      <c r="AQ79">
        <v>0</v>
      </c>
      <c r="AR79">
        <v>12.899135999999999</v>
      </c>
      <c r="AS79">
        <v>8.1019350279999998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27.852724834937913</v>
      </c>
      <c r="BB79">
        <f t="shared" si="1"/>
        <v>829.15417172277489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65.230081075036082</v>
      </c>
      <c r="M80">
        <v>0</v>
      </c>
      <c r="N80">
        <v>30.000000000000004</v>
      </c>
      <c r="O80">
        <v>24.451699999999999</v>
      </c>
      <c r="P80">
        <v>62.241165000000009</v>
      </c>
      <c r="Q80">
        <v>2.6106120000000002</v>
      </c>
      <c r="R80">
        <v>10.767085399999997</v>
      </c>
      <c r="S80">
        <v>6.7030853999999991</v>
      </c>
      <c r="T80">
        <v>0</v>
      </c>
      <c r="U80">
        <v>275.80192200000005</v>
      </c>
      <c r="V80">
        <v>3.6188848920863306</v>
      </c>
      <c r="W80">
        <v>8.8375226115107903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12.891999999999998</v>
      </c>
      <c r="AL80">
        <v>8.8530000000000033</v>
      </c>
      <c r="AM80">
        <v>4.021851428571428</v>
      </c>
      <c r="AN80">
        <v>0</v>
      </c>
      <c r="AO80">
        <v>1.1850334439999997</v>
      </c>
      <c r="AP80">
        <v>1.5943326</v>
      </c>
      <c r="AQ80">
        <v>0</v>
      </c>
      <c r="AR80">
        <v>12.899135999999999</v>
      </c>
      <c r="AS80">
        <v>8.1019350279999998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27.478685584937917</v>
      </c>
      <c r="BB80">
        <f t="shared" si="1"/>
        <v>818.01931097277486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65.230081075036082</v>
      </c>
      <c r="M81">
        <v>0</v>
      </c>
      <c r="N81">
        <v>30.000000000000004</v>
      </c>
      <c r="O81">
        <v>24.451699999999999</v>
      </c>
      <c r="P81">
        <v>62.241165000000009</v>
      </c>
      <c r="Q81">
        <v>2.6106120000000002</v>
      </c>
      <c r="R81">
        <v>10.767085399999997</v>
      </c>
      <c r="S81">
        <v>6.7030853999999991</v>
      </c>
      <c r="T81">
        <v>0</v>
      </c>
      <c r="U81">
        <v>275.80192200000005</v>
      </c>
      <c r="V81">
        <v>3.6188848920863306</v>
      </c>
      <c r="W81">
        <v>8.8375226115107903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12.891999999999998</v>
      </c>
      <c r="AL81">
        <v>5.3118000000000007</v>
      </c>
      <c r="AM81">
        <v>4.021851428571428</v>
      </c>
      <c r="AN81">
        <v>0</v>
      </c>
      <c r="AO81">
        <v>1.0347106559999999</v>
      </c>
      <c r="AP81">
        <v>0.39044879999999993</v>
      </c>
      <c r="AQ81">
        <v>0</v>
      </c>
      <c r="AR81">
        <v>12.899135999999999</v>
      </c>
      <c r="AS81">
        <v>8.1019350279999998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27.319584988937915</v>
      </c>
      <c r="BB81">
        <f t="shared" si="1"/>
        <v>813.28300498077476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65.230081075036082</v>
      </c>
      <c r="M82">
        <v>0</v>
      </c>
      <c r="N82">
        <v>30.000000000000004</v>
      </c>
      <c r="O82">
        <v>24.451699999999999</v>
      </c>
      <c r="P82">
        <v>62.241165000000009</v>
      </c>
      <c r="Q82">
        <v>2.6106120000000002</v>
      </c>
      <c r="R82">
        <v>10.767085399999997</v>
      </c>
      <c r="S82">
        <v>6.7030853999999991</v>
      </c>
      <c r="T82">
        <v>0</v>
      </c>
      <c r="U82">
        <v>275.80192200000005</v>
      </c>
      <c r="V82">
        <v>3.6188848920863306</v>
      </c>
      <c r="W82">
        <v>8.8375226115107903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12.891999999999998</v>
      </c>
      <c r="AL82">
        <v>5.3118000000000007</v>
      </c>
      <c r="AM82">
        <v>4.021851428571428</v>
      </c>
      <c r="AN82">
        <v>0</v>
      </c>
      <c r="AO82">
        <v>1.0347106559999999</v>
      </c>
      <c r="AP82">
        <v>0.39044879999999993</v>
      </c>
      <c r="AQ82">
        <v>0</v>
      </c>
      <c r="AR82">
        <v>12.899135999999999</v>
      </c>
      <c r="AS82">
        <v>8.1019350279999998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27.319584988937915</v>
      </c>
      <c r="BB82">
        <f t="shared" si="1"/>
        <v>813.28300498077476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65.230081075036082</v>
      </c>
      <c r="M83">
        <v>0</v>
      </c>
      <c r="N83">
        <v>30.000000000000004</v>
      </c>
      <c r="O83">
        <v>24.451699999999999</v>
      </c>
      <c r="P83">
        <v>62.241165000000009</v>
      </c>
      <c r="Q83">
        <v>2.6106120000000002</v>
      </c>
      <c r="R83">
        <v>10.767085399999997</v>
      </c>
      <c r="S83">
        <v>6.7030853999999991</v>
      </c>
      <c r="T83">
        <v>0</v>
      </c>
      <c r="U83">
        <v>275.80192200000005</v>
      </c>
      <c r="V83">
        <v>3.6188848920863306</v>
      </c>
      <c r="W83">
        <v>9.2799382733812941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12.891999999999998</v>
      </c>
      <c r="AL83">
        <v>5.3118000000000007</v>
      </c>
      <c r="AM83">
        <v>4.021851428571428</v>
      </c>
      <c r="AN83">
        <v>0</v>
      </c>
      <c r="AO83">
        <v>1.0902695999999998</v>
      </c>
      <c r="AP83">
        <v>0.39044879999999993</v>
      </c>
      <c r="AQ83">
        <v>0</v>
      </c>
      <c r="AR83">
        <v>12.899135999999999</v>
      </c>
      <c r="AS83">
        <v>8.1019350279999998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27.335769202995468</v>
      </c>
      <c r="BB83">
        <f t="shared" si="1"/>
        <v>813.76479537258774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65.230081075036082</v>
      </c>
      <c r="M84">
        <v>0</v>
      </c>
      <c r="N84">
        <v>30.000000000000004</v>
      </c>
      <c r="O84">
        <v>24.451699999999999</v>
      </c>
      <c r="P84">
        <v>62.241165000000009</v>
      </c>
      <c r="Q84">
        <v>2.6106120000000002</v>
      </c>
      <c r="R84">
        <v>10.767085399999997</v>
      </c>
      <c r="S84">
        <v>6.7030853999999991</v>
      </c>
      <c r="T84">
        <v>0</v>
      </c>
      <c r="U84">
        <v>275.80192200000005</v>
      </c>
      <c r="V84">
        <v>3.6188848920863306</v>
      </c>
      <c r="W84">
        <v>9.2799382733812941</v>
      </c>
      <c r="X84">
        <v>37.462600915107913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12.891999999999998</v>
      </c>
      <c r="AL84">
        <v>5.3118000000000007</v>
      </c>
      <c r="AM84">
        <v>4.021851428571428</v>
      </c>
      <c r="AN84">
        <v>0</v>
      </c>
      <c r="AO84">
        <v>1.0902695999999998</v>
      </c>
      <c r="AP84">
        <v>0.39044879999999993</v>
      </c>
      <c r="AQ84">
        <v>0</v>
      </c>
      <c r="AR84">
        <v>12.899135999999999</v>
      </c>
      <c r="AS84">
        <v>8.1019350279999998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27.335769202995468</v>
      </c>
      <c r="BB84">
        <f t="shared" si="1"/>
        <v>813.76479537258774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65.230081075036082</v>
      </c>
      <c r="M85">
        <v>0</v>
      </c>
      <c r="N85">
        <v>30.000000000000004</v>
      </c>
      <c r="O85">
        <v>24.451699999999999</v>
      </c>
      <c r="P85">
        <v>62.241165000000009</v>
      </c>
      <c r="Q85">
        <v>2.6106120000000002</v>
      </c>
      <c r="R85">
        <v>10.767085399999997</v>
      </c>
      <c r="S85">
        <v>6.7030853999999991</v>
      </c>
      <c r="T85">
        <v>0</v>
      </c>
      <c r="U85">
        <v>275.80192200000005</v>
      </c>
      <c r="V85">
        <v>3.6188848920863306</v>
      </c>
      <c r="W85">
        <v>9.2799382733812941</v>
      </c>
      <c r="X85">
        <v>37.462600915107913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12.891999999999998</v>
      </c>
      <c r="AL85">
        <v>5.3118000000000007</v>
      </c>
      <c r="AM85">
        <v>4.021851428571428</v>
      </c>
      <c r="AN85">
        <v>0</v>
      </c>
      <c r="AO85">
        <v>0</v>
      </c>
      <c r="AP85">
        <v>1.9197066</v>
      </c>
      <c r="AQ85">
        <v>0</v>
      </c>
      <c r="AR85">
        <v>12.899135999999999</v>
      </c>
      <c r="AS85">
        <v>8.1019350279999998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27.003251960995467</v>
      </c>
      <c r="BB85">
        <f t="shared" si="1"/>
        <v>803.86601481458786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165.03322390740004</v>
      </c>
      <c r="L86">
        <v>65.230081075036082</v>
      </c>
      <c r="M86">
        <v>0</v>
      </c>
      <c r="N86">
        <v>30.000000000000004</v>
      </c>
      <c r="O86">
        <v>24.451699999999999</v>
      </c>
      <c r="P86">
        <v>62.241165000000009</v>
      </c>
      <c r="Q86">
        <v>2.6106120000000002</v>
      </c>
      <c r="R86">
        <v>10.767085399999997</v>
      </c>
      <c r="S86">
        <v>6.7030853999999991</v>
      </c>
      <c r="T86">
        <v>0</v>
      </c>
      <c r="U86">
        <v>275.80192200000005</v>
      </c>
      <c r="V86">
        <v>3.6188848920863306</v>
      </c>
      <c r="W86">
        <v>9.2799382733812941</v>
      </c>
      <c r="X86">
        <v>37.462600915107913</v>
      </c>
      <c r="Y86">
        <v>0</v>
      </c>
      <c r="Z86">
        <v>3.3410651999999996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29.706442999999997</v>
      </c>
      <c r="AI86">
        <v>0.64668399999999993</v>
      </c>
      <c r="AJ86">
        <v>0</v>
      </c>
      <c r="AK86">
        <v>12.891999999999998</v>
      </c>
      <c r="AL86">
        <v>5.3118000000000007</v>
      </c>
      <c r="AM86">
        <v>4.021851428571428</v>
      </c>
      <c r="AN86">
        <v>0</v>
      </c>
      <c r="AO86">
        <v>0</v>
      </c>
      <c r="AP86">
        <v>1.9197066</v>
      </c>
      <c r="AQ86">
        <v>0</v>
      </c>
      <c r="AR86">
        <v>12.899135999999999</v>
      </c>
      <c r="AS86">
        <v>8.1019350279999998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26.714404938995461</v>
      </c>
      <c r="BB86">
        <f t="shared" si="1"/>
        <v>795.26727483658794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165.03322390740004</v>
      </c>
      <c r="L87">
        <v>65.230081075036082</v>
      </c>
      <c r="M87">
        <v>0</v>
      </c>
      <c r="N87">
        <v>30.000000000000004</v>
      </c>
      <c r="O87">
        <v>24.720400000000001</v>
      </c>
      <c r="P87">
        <v>62.241165000000009</v>
      </c>
      <c r="Q87">
        <v>2.6106120000000002</v>
      </c>
      <c r="R87">
        <v>10.767085399999997</v>
      </c>
      <c r="S87">
        <v>6.7030853999999991</v>
      </c>
      <c r="T87">
        <v>0</v>
      </c>
      <c r="U87">
        <v>275.80192200000005</v>
      </c>
      <c r="V87">
        <v>3.6188848920863306</v>
      </c>
      <c r="W87">
        <v>9.2799382733812941</v>
      </c>
      <c r="X87">
        <v>37.462600915107913</v>
      </c>
      <c r="Y87">
        <v>0</v>
      </c>
      <c r="Z87">
        <v>1.6646652</v>
      </c>
      <c r="AA87">
        <v>7.1234299999999999</v>
      </c>
      <c r="AB87">
        <v>6.6700654000000004</v>
      </c>
      <c r="AC87">
        <v>4.9163427199999985</v>
      </c>
      <c r="AD87">
        <v>9.2607383999999993</v>
      </c>
      <c r="AE87">
        <v>12.556885224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12.891999999999998</v>
      </c>
      <c r="AL87">
        <v>5.3118000000000007</v>
      </c>
      <c r="AM87">
        <v>2.6812342857142855</v>
      </c>
      <c r="AN87">
        <v>0</v>
      </c>
      <c r="AO87">
        <v>0</v>
      </c>
      <c r="AP87">
        <v>0.39044879999999993</v>
      </c>
      <c r="AQ87">
        <v>0</v>
      </c>
      <c r="AR87">
        <v>12.899135999999999</v>
      </c>
      <c r="AS87">
        <v>8.1019350279999998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26.24843400047482</v>
      </c>
      <c r="BB87">
        <f t="shared" si="1"/>
        <v>781.39568892025102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165.03322390740004</v>
      </c>
      <c r="L88">
        <v>65.230081075036082</v>
      </c>
      <c r="M88">
        <v>0</v>
      </c>
      <c r="N88">
        <v>30.000000000000004</v>
      </c>
      <c r="O88">
        <v>24.720400000000001</v>
      </c>
      <c r="P88">
        <v>62.241165000000009</v>
      </c>
      <c r="Q88">
        <v>2.6106120000000002</v>
      </c>
      <c r="R88">
        <v>10.767085399999997</v>
      </c>
      <c r="S88">
        <v>6.7030853999999991</v>
      </c>
      <c r="T88">
        <v>0</v>
      </c>
      <c r="U88">
        <v>275.80192200000005</v>
      </c>
      <c r="V88">
        <v>3.6188848920863306</v>
      </c>
      <c r="W88">
        <v>9.2799382733812941</v>
      </c>
      <c r="X88">
        <v>37.462600915107913</v>
      </c>
      <c r="Y88">
        <v>0</v>
      </c>
      <c r="Z88">
        <v>1.6646652</v>
      </c>
      <c r="AA88">
        <v>7.1234299999999999</v>
      </c>
      <c r="AB88">
        <v>6.6700654000000004</v>
      </c>
      <c r="AC88">
        <v>4.9163427199999985</v>
      </c>
      <c r="AD88">
        <v>9.2607383999999993</v>
      </c>
      <c r="AE88">
        <v>12.556885224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12.891999999999998</v>
      </c>
      <c r="AL88">
        <v>5.3118000000000007</v>
      </c>
      <c r="AM88">
        <v>2.6812342857142855</v>
      </c>
      <c r="AN88">
        <v>0</v>
      </c>
      <c r="AO88">
        <v>0</v>
      </c>
      <c r="AP88">
        <v>0.39044879999999993</v>
      </c>
      <c r="AQ88">
        <v>0</v>
      </c>
      <c r="AR88">
        <v>12.899135999999999</v>
      </c>
      <c r="AS88">
        <v>8.1019350279999998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26.24843400047482</v>
      </c>
      <c r="BB88">
        <f t="shared" si="1"/>
        <v>781.39568892025102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165.03322390740004</v>
      </c>
      <c r="L89">
        <v>65.230081075036082</v>
      </c>
      <c r="M89">
        <v>0</v>
      </c>
      <c r="N89">
        <v>30.000000000000004</v>
      </c>
      <c r="O89">
        <v>42.992000000000004</v>
      </c>
      <c r="P89">
        <v>62.241165000000009</v>
      </c>
      <c r="Q89">
        <v>2.6106120000000002</v>
      </c>
      <c r="R89">
        <v>10.767085399999997</v>
      </c>
      <c r="S89">
        <v>6.7030853999999991</v>
      </c>
      <c r="T89">
        <v>0</v>
      </c>
      <c r="U89">
        <v>275.80192200000005</v>
      </c>
      <c r="V89">
        <v>3.6188848920863306</v>
      </c>
      <c r="W89">
        <v>9.5574115107913684</v>
      </c>
      <c r="X89">
        <v>37.462600915107913</v>
      </c>
      <c r="Y89">
        <v>0</v>
      </c>
      <c r="Z89">
        <v>1.6646652</v>
      </c>
      <c r="AA89">
        <v>7.1234299999999999</v>
      </c>
      <c r="AB89">
        <v>6.6700654000000004</v>
      </c>
      <c r="AC89">
        <v>4.9163427199999985</v>
      </c>
      <c r="AD89">
        <v>9.2607383999999993</v>
      </c>
      <c r="AE89">
        <v>12.556885224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12.891999999999998</v>
      </c>
      <c r="AL89">
        <v>5.3118000000000007</v>
      </c>
      <c r="AM89">
        <v>2.6812342857142855</v>
      </c>
      <c r="AN89">
        <v>0</v>
      </c>
      <c r="AO89">
        <v>0</v>
      </c>
      <c r="AP89">
        <v>0.39044879999999993</v>
      </c>
      <c r="AQ89">
        <v>0</v>
      </c>
      <c r="AR89">
        <v>12.899135999999999</v>
      </c>
      <c r="AS89">
        <v>8.1019350279999998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26.851278957411726</v>
      </c>
      <c r="BB89">
        <f t="shared" si="1"/>
        <v>799.3419172007242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165.03322390740004</v>
      </c>
      <c r="L90">
        <v>65.230081075036082</v>
      </c>
      <c r="M90">
        <v>0</v>
      </c>
      <c r="N90">
        <v>30.000000000000004</v>
      </c>
      <c r="O90">
        <v>42.992000000000004</v>
      </c>
      <c r="P90">
        <v>62.241165000000009</v>
      </c>
      <c r="Q90">
        <v>2.6106120000000002</v>
      </c>
      <c r="R90">
        <v>10.767085399999997</v>
      </c>
      <c r="S90">
        <v>6.7030853999999991</v>
      </c>
      <c r="T90">
        <v>0</v>
      </c>
      <c r="U90">
        <v>275.80192200000005</v>
      </c>
      <c r="V90">
        <v>3.6188848920863306</v>
      </c>
      <c r="W90">
        <v>9.5574115107913684</v>
      </c>
      <c r="X90">
        <v>37.462600915107913</v>
      </c>
      <c r="Y90">
        <v>0</v>
      </c>
      <c r="Z90">
        <v>1.6646652</v>
      </c>
      <c r="AA90">
        <v>7.1234299999999999</v>
      </c>
      <c r="AB90">
        <v>6.6700654000000004</v>
      </c>
      <c r="AC90">
        <v>4.9163427199999985</v>
      </c>
      <c r="AD90">
        <v>9.2607383999999993</v>
      </c>
      <c r="AE90">
        <v>12.556885224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12.891999999999998</v>
      </c>
      <c r="AL90">
        <v>5.3118000000000007</v>
      </c>
      <c r="AM90">
        <v>2.6812342857142855</v>
      </c>
      <c r="AN90">
        <v>0</v>
      </c>
      <c r="AO90">
        <v>0</v>
      </c>
      <c r="AP90">
        <v>0.39044879999999993</v>
      </c>
      <c r="AQ90">
        <v>0</v>
      </c>
      <c r="AR90">
        <v>12.899135999999999</v>
      </c>
      <c r="AS90">
        <v>8.1019350279999998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26.851278957411726</v>
      </c>
      <c r="BB90">
        <f t="shared" si="1"/>
        <v>799.3419172007242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165.03322390740004</v>
      </c>
      <c r="L91">
        <v>65.230081075036082</v>
      </c>
      <c r="M91">
        <v>0</v>
      </c>
      <c r="N91">
        <v>30.000000000000004</v>
      </c>
      <c r="O91">
        <v>45.679000000000002</v>
      </c>
      <c r="P91">
        <v>62.241165000000009</v>
      </c>
      <c r="Q91">
        <v>2.6106120000000002</v>
      </c>
      <c r="R91">
        <v>10.767085399999997</v>
      </c>
      <c r="S91">
        <v>6.7030853999999991</v>
      </c>
      <c r="T91">
        <v>0</v>
      </c>
      <c r="U91">
        <v>275.80192200000005</v>
      </c>
      <c r="V91">
        <v>3.6188848920863306</v>
      </c>
      <c r="W91">
        <v>9.8657151079136671</v>
      </c>
      <c r="X91">
        <v>37.462600915107913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12.891999999999998</v>
      </c>
      <c r="AL91">
        <v>5.3118000000000007</v>
      </c>
      <c r="AM91">
        <v>4.021851428571428</v>
      </c>
      <c r="AN91">
        <v>0</v>
      </c>
      <c r="AO91">
        <v>0</v>
      </c>
      <c r="AP91">
        <v>0.39044879999999993</v>
      </c>
      <c r="AQ91">
        <v>0</v>
      </c>
      <c r="AR91">
        <v>12.899135999999999</v>
      </c>
      <c r="AS91">
        <v>8.1019350279999998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27.599424351913971</v>
      </c>
      <c r="BB91">
        <f t="shared" si="1"/>
        <v>821.61360945820149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165.03322390740004</v>
      </c>
      <c r="L92">
        <v>65.230081075036082</v>
      </c>
      <c r="M92">
        <v>0</v>
      </c>
      <c r="N92">
        <v>30.000000000000004</v>
      </c>
      <c r="O92">
        <v>45.679000000000002</v>
      </c>
      <c r="P92">
        <v>62.241165000000009</v>
      </c>
      <c r="Q92">
        <v>2.6106120000000002</v>
      </c>
      <c r="R92">
        <v>10.767085399999997</v>
      </c>
      <c r="S92">
        <v>6.7030853999999991</v>
      </c>
      <c r="T92">
        <v>0</v>
      </c>
      <c r="U92">
        <v>275.80192200000005</v>
      </c>
      <c r="V92">
        <v>3.6188848920863306</v>
      </c>
      <c r="W92">
        <v>10.174018705035968</v>
      </c>
      <c r="X92">
        <v>37.462600915107913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12.891999999999998</v>
      </c>
      <c r="AL92">
        <v>5.3118000000000007</v>
      </c>
      <c r="AM92">
        <v>4.021851428571428</v>
      </c>
      <c r="AN92">
        <v>0</v>
      </c>
      <c r="AO92">
        <v>0</v>
      </c>
      <c r="AP92">
        <v>0.39044879999999993</v>
      </c>
      <c r="AQ92">
        <v>0</v>
      </c>
      <c r="AR92">
        <v>12.899135999999999</v>
      </c>
      <c r="AS92">
        <v>8.1019350279999998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27.609444218820446</v>
      </c>
      <c r="BB92">
        <f t="shared" si="1"/>
        <v>821.91189318841737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165.03322390740004</v>
      </c>
      <c r="L93">
        <v>65.230081075036082</v>
      </c>
      <c r="M93">
        <v>0</v>
      </c>
      <c r="N93">
        <v>30.000000000000004</v>
      </c>
      <c r="O93">
        <v>45.679000000000002</v>
      </c>
      <c r="P93">
        <v>62.241165000000009</v>
      </c>
      <c r="Q93">
        <v>2.6106120000000002</v>
      </c>
      <c r="R93">
        <v>10.767085399999997</v>
      </c>
      <c r="S93">
        <v>6.7030853999999991</v>
      </c>
      <c r="T93">
        <v>0</v>
      </c>
      <c r="U93">
        <v>275.80192200000005</v>
      </c>
      <c r="V93">
        <v>3.6188848920863306</v>
      </c>
      <c r="W93">
        <v>10.174018705035968</v>
      </c>
      <c r="X93">
        <v>37.462600915107913</v>
      </c>
      <c r="Y93">
        <v>0</v>
      </c>
      <c r="Z93">
        <v>3.3298891999999993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12.891999999999998</v>
      </c>
      <c r="AL93">
        <v>5.3118000000000007</v>
      </c>
      <c r="AM93">
        <v>4.021851428571428</v>
      </c>
      <c r="AN93">
        <v>0</v>
      </c>
      <c r="AO93">
        <v>0</v>
      </c>
      <c r="AP93">
        <v>0.39044879999999993</v>
      </c>
      <c r="AQ93">
        <v>0</v>
      </c>
      <c r="AR93">
        <v>12.899135999999999</v>
      </c>
      <c r="AS93">
        <v>8.1019350279999998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27.555360506820445</v>
      </c>
      <c r="BB93">
        <f t="shared" si="1"/>
        <v>820.30187050041752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165.03322390740004</v>
      </c>
      <c r="L94">
        <v>65.230081075036082</v>
      </c>
      <c r="M94">
        <v>0</v>
      </c>
      <c r="N94">
        <v>30.000000000000004</v>
      </c>
      <c r="O94">
        <v>45.679000000000002</v>
      </c>
      <c r="P94">
        <v>62.241165000000009</v>
      </c>
      <c r="Q94">
        <v>2.6106120000000002</v>
      </c>
      <c r="R94">
        <v>10.767085399999997</v>
      </c>
      <c r="S94">
        <v>6.7030853999999991</v>
      </c>
      <c r="T94">
        <v>0</v>
      </c>
      <c r="U94">
        <v>275.80192200000005</v>
      </c>
      <c r="V94">
        <v>3.6188848920863306</v>
      </c>
      <c r="W94">
        <v>10.174018705035968</v>
      </c>
      <c r="X94">
        <v>37.462600915107913</v>
      </c>
      <c r="Y94">
        <v>0</v>
      </c>
      <c r="Z94">
        <v>3.3298891999999993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12.891999999999998</v>
      </c>
      <c r="AL94">
        <v>5.3118000000000007</v>
      </c>
      <c r="AM94">
        <v>4.021851428571428</v>
      </c>
      <c r="AN94">
        <v>0</v>
      </c>
      <c r="AO94">
        <v>0</v>
      </c>
      <c r="AP94">
        <v>0.39044879999999993</v>
      </c>
      <c r="AQ94">
        <v>0</v>
      </c>
      <c r="AR94">
        <v>12.899135999999999</v>
      </c>
      <c r="AS94">
        <v>8.1019350279999998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27.555360506820445</v>
      </c>
      <c r="BB94">
        <f t="shared" si="1"/>
        <v>820.30187050041752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165.03322390740004</v>
      </c>
      <c r="L95">
        <v>65.230081075036082</v>
      </c>
      <c r="M95">
        <v>0</v>
      </c>
      <c r="N95">
        <v>30.000000000000004</v>
      </c>
      <c r="O95">
        <v>45.679000000000002</v>
      </c>
      <c r="P95">
        <v>62.241165000000009</v>
      </c>
      <c r="Q95">
        <v>2.6106120000000002</v>
      </c>
      <c r="R95">
        <v>10.767085399999997</v>
      </c>
      <c r="S95">
        <v>6.7030853999999991</v>
      </c>
      <c r="T95">
        <v>0</v>
      </c>
      <c r="U95">
        <v>275.80192200000005</v>
      </c>
      <c r="V95">
        <v>3.6188848920863306</v>
      </c>
      <c r="W95">
        <v>10.174018705035968</v>
      </c>
      <c r="X95">
        <v>37.462600915107913</v>
      </c>
      <c r="Y95">
        <v>0</v>
      </c>
      <c r="Z95">
        <v>1.6646652</v>
      </c>
      <c r="AA95">
        <v>7.1234299999999999</v>
      </c>
      <c r="AB95">
        <v>6.6700654000000004</v>
      </c>
      <c r="AC95">
        <v>2.4581713599999993</v>
      </c>
      <c r="AD95">
        <v>6.9616594320000003</v>
      </c>
      <c r="AE95">
        <v>11.079988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12.891999999999998</v>
      </c>
      <c r="AL95">
        <v>5.3118000000000007</v>
      </c>
      <c r="AM95">
        <v>4.021851428571428</v>
      </c>
      <c r="AN95">
        <v>0</v>
      </c>
      <c r="AO95">
        <v>0</v>
      </c>
      <c r="AP95">
        <v>0.39044879999999993</v>
      </c>
      <c r="AQ95">
        <v>0</v>
      </c>
      <c r="AR95">
        <v>12.899135999999999</v>
      </c>
      <c r="AS95">
        <v>8.1019350279999998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26.799606620820445</v>
      </c>
      <c r="BB95">
        <f t="shared" si="1"/>
        <v>797.80366632241737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165.03322390740004</v>
      </c>
      <c r="L96">
        <v>65.230081075036082</v>
      </c>
      <c r="M96">
        <v>0</v>
      </c>
      <c r="N96">
        <v>30.000000000000004</v>
      </c>
      <c r="O96">
        <v>45.679000000000002</v>
      </c>
      <c r="P96">
        <v>62.241165000000009</v>
      </c>
      <c r="Q96">
        <v>2.6106120000000002</v>
      </c>
      <c r="R96">
        <v>10.767085399999997</v>
      </c>
      <c r="S96">
        <v>6.7030853999999991</v>
      </c>
      <c r="T96">
        <v>0</v>
      </c>
      <c r="U96">
        <v>275.80192200000005</v>
      </c>
      <c r="V96">
        <v>3.6188848920863306</v>
      </c>
      <c r="W96">
        <v>10.174018705035968</v>
      </c>
      <c r="X96">
        <v>37.462600915107913</v>
      </c>
      <c r="Y96">
        <v>0</v>
      </c>
      <c r="Z96">
        <v>1.6646652</v>
      </c>
      <c r="AA96">
        <v>7.1234299999999999</v>
      </c>
      <c r="AB96">
        <v>6.6700654000000004</v>
      </c>
      <c r="AC96">
        <v>2.4581713599999993</v>
      </c>
      <c r="AD96">
        <v>6.9616594320000003</v>
      </c>
      <c r="AE96">
        <v>11.079988</v>
      </c>
      <c r="AF96">
        <v>0</v>
      </c>
      <c r="AG96">
        <v>0</v>
      </c>
      <c r="AH96">
        <v>29.706442999999997</v>
      </c>
      <c r="AI96">
        <v>0</v>
      </c>
      <c r="AJ96">
        <v>0</v>
      </c>
      <c r="AK96">
        <v>12.891999999999998</v>
      </c>
      <c r="AL96">
        <v>5.3118000000000007</v>
      </c>
      <c r="AM96">
        <v>4.021851428571428</v>
      </c>
      <c r="AN96">
        <v>0</v>
      </c>
      <c r="AO96">
        <v>0</v>
      </c>
      <c r="AP96">
        <v>0.39044879999999993</v>
      </c>
      <c r="AQ96">
        <v>0</v>
      </c>
      <c r="AR96">
        <v>12.899135999999999</v>
      </c>
      <c r="AS96">
        <v>8.1019350279999998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26.799606620820445</v>
      </c>
      <c r="BB96">
        <f t="shared" si="1"/>
        <v>797.80366632241737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165.03322390740004</v>
      </c>
      <c r="L97">
        <v>65.230081075036082</v>
      </c>
      <c r="M97">
        <v>0</v>
      </c>
      <c r="N97">
        <v>30.000000000000004</v>
      </c>
      <c r="O97">
        <v>48.366</v>
      </c>
      <c r="P97">
        <v>62.241165000000009</v>
      </c>
      <c r="Q97">
        <v>2.6106120000000002</v>
      </c>
      <c r="R97">
        <v>10.767085399999997</v>
      </c>
      <c r="S97">
        <v>6.7030853999999991</v>
      </c>
      <c r="T97">
        <v>0</v>
      </c>
      <c r="U97">
        <v>275.80192200000005</v>
      </c>
      <c r="V97">
        <v>3.6188848920863306</v>
      </c>
      <c r="W97">
        <v>10.174018705035968</v>
      </c>
      <c r="X97">
        <v>37.462600915107913</v>
      </c>
      <c r="Y97">
        <v>0</v>
      </c>
      <c r="Z97">
        <v>1.6646652</v>
      </c>
      <c r="AA97">
        <v>3.5673334800000003</v>
      </c>
      <c r="AB97">
        <v>3.3181035999999993</v>
      </c>
      <c r="AC97">
        <v>2.4581713599999993</v>
      </c>
      <c r="AD97">
        <v>6.9616594320000003</v>
      </c>
      <c r="AE97">
        <v>11.079988</v>
      </c>
      <c r="AF97">
        <v>0</v>
      </c>
      <c r="AG97">
        <v>0</v>
      </c>
      <c r="AH97">
        <v>29.706442999999997</v>
      </c>
      <c r="AI97">
        <v>0</v>
      </c>
      <c r="AJ97">
        <v>0</v>
      </c>
      <c r="AK97">
        <v>12.891999999999998</v>
      </c>
      <c r="AL97">
        <v>5.3118000000000007</v>
      </c>
      <c r="AM97">
        <v>3.4869587301587299</v>
      </c>
      <c r="AN97">
        <v>0</v>
      </c>
      <c r="AO97">
        <v>0</v>
      </c>
      <c r="AP97">
        <v>0.39044879999999993</v>
      </c>
      <c r="AQ97">
        <v>0</v>
      </c>
      <c r="AR97">
        <v>12.899135999999999</v>
      </c>
      <c r="AS97">
        <v>8.1019350279999998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26.645038479654314</v>
      </c>
      <c r="BB97">
        <f t="shared" si="1"/>
        <v>793.20228344517079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165.03322390740004</v>
      </c>
      <c r="L98">
        <v>65.230081075036082</v>
      </c>
      <c r="M98">
        <v>0</v>
      </c>
      <c r="N98">
        <v>30.000000000000004</v>
      </c>
      <c r="O98">
        <v>48.366</v>
      </c>
      <c r="P98">
        <v>62.241165000000009</v>
      </c>
      <c r="Q98">
        <v>2.6106120000000002</v>
      </c>
      <c r="R98">
        <v>10.767085399999997</v>
      </c>
      <c r="S98">
        <v>6.7030853999999991</v>
      </c>
      <c r="T98">
        <v>0</v>
      </c>
      <c r="U98">
        <v>275.80192200000005</v>
      </c>
      <c r="V98">
        <v>3.6188848920863306</v>
      </c>
      <c r="W98">
        <v>10.174018705035968</v>
      </c>
      <c r="X98">
        <v>37.462600915107913</v>
      </c>
      <c r="Y98">
        <v>0</v>
      </c>
      <c r="Z98">
        <v>1.6646652</v>
      </c>
      <c r="AA98">
        <v>3.561715</v>
      </c>
      <c r="AB98">
        <v>0</v>
      </c>
      <c r="AC98">
        <v>2.4581713599999993</v>
      </c>
      <c r="AD98">
        <v>6.9616594320000003</v>
      </c>
      <c r="AE98">
        <v>11.079988</v>
      </c>
      <c r="AF98">
        <v>0</v>
      </c>
      <c r="AG98">
        <v>0</v>
      </c>
      <c r="AH98">
        <v>29.706442999999997</v>
      </c>
      <c r="AI98">
        <v>0</v>
      </c>
      <c r="AJ98">
        <v>0</v>
      </c>
      <c r="AK98">
        <v>12.891999999999998</v>
      </c>
      <c r="AL98">
        <v>5.3118000000000007</v>
      </c>
      <c r="AM98">
        <v>2.6812342857142855</v>
      </c>
      <c r="AN98">
        <v>0</v>
      </c>
      <c r="AO98">
        <v>0</v>
      </c>
      <c r="AP98">
        <v>0.39044879999999993</v>
      </c>
      <c r="AQ98">
        <v>0</v>
      </c>
      <c r="AR98">
        <v>12.899135999999999</v>
      </c>
      <c r="AS98">
        <v>8.1019350279999998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26.510831454924162</v>
      </c>
      <c r="BB98">
        <f t="shared" si="1"/>
        <v>789.20704394545658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3.1750000000000002E-4</v>
      </c>
      <c r="K99">
        <f t="shared" si="2"/>
        <v>3.9607973737775928</v>
      </c>
      <c r="L99">
        <f t="shared" si="2"/>
        <v>1.5655219458008645</v>
      </c>
      <c r="M99">
        <f t="shared" si="2"/>
        <v>0</v>
      </c>
      <c r="N99">
        <f t="shared" si="2"/>
        <v>0.72000000000000008</v>
      </c>
      <c r="O99">
        <f t="shared" si="2"/>
        <v>0.65295453583124952</v>
      </c>
      <c r="P99">
        <f t="shared" si="2"/>
        <v>1.4855176350000014</v>
      </c>
      <c r="Q99">
        <f t="shared" si="2"/>
        <v>6.506260800000005E-2</v>
      </c>
      <c r="R99">
        <f t="shared" si="2"/>
        <v>0.25841004960000036</v>
      </c>
      <c r="S99">
        <f t="shared" si="2"/>
        <v>0.16087404959999996</v>
      </c>
      <c r="T99">
        <f t="shared" si="2"/>
        <v>0</v>
      </c>
      <c r="U99">
        <f t="shared" si="2"/>
        <v>7.3314499112999894</v>
      </c>
      <c r="V99">
        <f t="shared" si="2"/>
        <v>8.6853237410071879E-2</v>
      </c>
      <c r="W99">
        <f t="shared" si="2"/>
        <v>0.21572002690647452</v>
      </c>
      <c r="X99">
        <f t="shared" si="2"/>
        <v>0.89910242196259049</v>
      </c>
      <c r="Y99">
        <f t="shared" si="2"/>
        <v>0</v>
      </c>
      <c r="Z99">
        <f t="shared" si="2"/>
        <v>5.8761871300000046E-2</v>
      </c>
      <c r="AA99">
        <f t="shared" si="2"/>
        <v>9.028967590999995E-2</v>
      </c>
      <c r="AB99">
        <f t="shared" si="2"/>
        <v>0.16846655283000014</v>
      </c>
      <c r="AC99">
        <f t="shared" si="2"/>
        <v>0.1167611987859999</v>
      </c>
      <c r="AD99">
        <f t="shared" si="2"/>
        <v>0.10641393703199983</v>
      </c>
      <c r="AE99">
        <f t="shared" si="2"/>
        <v>0.21724336942399977</v>
      </c>
      <c r="AF99">
        <f t="shared" si="2"/>
        <v>0</v>
      </c>
      <c r="AG99">
        <f t="shared" si="2"/>
        <v>0</v>
      </c>
      <c r="AH99">
        <f t="shared" si="2"/>
        <v>0.33731846430000006</v>
      </c>
      <c r="AI99">
        <f t="shared" si="2"/>
        <v>4.9390490500000023E-2</v>
      </c>
      <c r="AJ99">
        <f t="shared" si="2"/>
        <v>0</v>
      </c>
      <c r="AK99">
        <f t="shared" si="2"/>
        <v>0.30940800000000068</v>
      </c>
      <c r="AL99">
        <f t="shared" si="2"/>
        <v>0.18192914999999982</v>
      </c>
      <c r="AM99">
        <f t="shared" si="2"/>
        <v>3.7237672380952366E-2</v>
      </c>
      <c r="AN99">
        <f t="shared" si="2"/>
        <v>0</v>
      </c>
      <c r="AO99">
        <f t="shared" si="2"/>
        <v>1.8447735012000002E-2</v>
      </c>
      <c r="AP99">
        <f t="shared" si="2"/>
        <v>1.5438996299999995E-2</v>
      </c>
      <c r="AQ99">
        <f t="shared" si="2"/>
        <v>0</v>
      </c>
      <c r="AR99">
        <f t="shared" si="2"/>
        <v>0.30761635200000037</v>
      </c>
      <c r="AS99">
        <f t="shared" si="2"/>
        <v>0.1952541743879998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0.63740816825617286</v>
      </c>
      <c r="BB99">
        <f t="shared" si="1"/>
        <v>18.97515076709562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578.49495499999989</v>
      </c>
      <c r="M3">
        <v>26.691600000000005</v>
      </c>
      <c r="N3">
        <v>36.243749999999999</v>
      </c>
      <c r="O3">
        <v>0</v>
      </c>
      <c r="P3">
        <v>37.506299999999996</v>
      </c>
      <c r="Q3">
        <v>3.3471880000000005</v>
      </c>
      <c r="R3">
        <v>13.005282679999999</v>
      </c>
      <c r="S3">
        <v>8.0964826799999994</v>
      </c>
      <c r="T3">
        <v>0</v>
      </c>
      <c r="U3">
        <v>25.695727200000004</v>
      </c>
      <c r="V3">
        <v>4.3723920863309349</v>
      </c>
      <c r="W3">
        <v>10.677630010791368</v>
      </c>
      <c r="X3">
        <v>45.262887507913668</v>
      </c>
      <c r="Y3">
        <v>0</v>
      </c>
      <c r="Z3">
        <v>2.01070584</v>
      </c>
      <c r="AA3">
        <v>0</v>
      </c>
      <c r="AB3">
        <v>4.0078511199999998</v>
      </c>
      <c r="AC3">
        <v>0</v>
      </c>
      <c r="AD3">
        <v>2.7964513200000001</v>
      </c>
      <c r="AE3">
        <v>8.6597367999999992</v>
      </c>
      <c r="AF3">
        <v>5.4450000000000003</v>
      </c>
      <c r="AG3">
        <v>6.0289881600000008</v>
      </c>
      <c r="AH3">
        <v>11.621584000000002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0.66954999999999998</v>
      </c>
      <c r="AO3">
        <v>0.27059759999999999</v>
      </c>
      <c r="AP3">
        <v>0.35370972000000001</v>
      </c>
      <c r="AQ3">
        <v>6.1856</v>
      </c>
      <c r="AR3">
        <v>15.241823999999999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28.905422566662317</v>
      </c>
      <c r="BB3">
        <f>SUM(B3:AZ3)-BA3</f>
        <v>860.49221998868791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578.49495499999989</v>
      </c>
      <c r="M4">
        <v>26.691600000000005</v>
      </c>
      <c r="N4">
        <v>36.243749999999999</v>
      </c>
      <c r="O4">
        <v>0</v>
      </c>
      <c r="P4">
        <v>37.506299999999996</v>
      </c>
      <c r="Q4">
        <v>3.3471880000000005</v>
      </c>
      <c r="R4">
        <v>13.005282679999999</v>
      </c>
      <c r="S4">
        <v>8.0964826799999994</v>
      </c>
      <c r="T4">
        <v>0</v>
      </c>
      <c r="U4">
        <v>25.695727200000004</v>
      </c>
      <c r="V4">
        <v>4.3723920863309349</v>
      </c>
      <c r="W4">
        <v>10.677630010791368</v>
      </c>
      <c r="X4">
        <v>45.262887507913668</v>
      </c>
      <c r="Y4">
        <v>0</v>
      </c>
      <c r="Z4">
        <v>2.01070584</v>
      </c>
      <c r="AA4">
        <v>0</v>
      </c>
      <c r="AB4">
        <v>4.0078511199999998</v>
      </c>
      <c r="AC4">
        <v>0</v>
      </c>
      <c r="AD4">
        <v>2.7964513200000001</v>
      </c>
      <c r="AE4">
        <v>8.6597367999999992</v>
      </c>
      <c r="AF4">
        <v>5.4450000000000003</v>
      </c>
      <c r="AG4">
        <v>6.0289881600000008</v>
      </c>
      <c r="AH4">
        <v>11.621584000000002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0.66954999999999998</v>
      </c>
      <c r="AO4">
        <v>0.27059759999999999</v>
      </c>
      <c r="AP4">
        <v>0.35370972000000001</v>
      </c>
      <c r="AQ4">
        <v>6.1856</v>
      </c>
      <c r="AR4">
        <v>15.241823999999999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28.905422566662317</v>
      </c>
      <c r="BB4">
        <f t="shared" ref="BB4:BB67" si="0">SUM(B4:AZ4)-BA4</f>
        <v>860.49221998868791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9.4088854246000029</v>
      </c>
      <c r="L5">
        <v>578.49495499999989</v>
      </c>
      <c r="M5">
        <v>26.691600000000005</v>
      </c>
      <c r="N5">
        <v>36.243749999999999</v>
      </c>
      <c r="O5">
        <v>0</v>
      </c>
      <c r="P5">
        <v>37.506299999999996</v>
      </c>
      <c r="Q5">
        <v>3.3471880000000005</v>
      </c>
      <c r="R5">
        <v>13.005282679999999</v>
      </c>
      <c r="S5">
        <v>8.0964826799999994</v>
      </c>
      <c r="T5">
        <v>0</v>
      </c>
      <c r="U5">
        <v>25.695727200000004</v>
      </c>
      <c r="V5">
        <v>4.3723920863309349</v>
      </c>
      <c r="W5">
        <v>10.677630010791368</v>
      </c>
      <c r="X5">
        <v>45.262887507913668</v>
      </c>
      <c r="Y5">
        <v>0</v>
      </c>
      <c r="Z5">
        <v>2.01070584</v>
      </c>
      <c r="AA5">
        <v>0</v>
      </c>
      <c r="AB5">
        <v>4.0078511199999998</v>
      </c>
      <c r="AC5">
        <v>0</v>
      </c>
      <c r="AD5">
        <v>2.7964513200000001</v>
      </c>
      <c r="AE5">
        <v>8.6597367999999992</v>
      </c>
      <c r="AF5">
        <v>5.4450000000000003</v>
      </c>
      <c r="AG5">
        <v>6.0289881600000008</v>
      </c>
      <c r="AH5">
        <v>5.8107920000000011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0.66954999999999998</v>
      </c>
      <c r="AO5">
        <v>0.45099600000000006</v>
      </c>
      <c r="AP5">
        <v>0.35370972000000001</v>
      </c>
      <c r="AQ5">
        <v>6.1856</v>
      </c>
      <c r="AR5">
        <v>15.241823999999999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28.722434774662311</v>
      </c>
      <c r="BB5">
        <f t="shared" si="0"/>
        <v>855.04481418068792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9.4088854246000029</v>
      </c>
      <c r="L6">
        <v>578.49495499999989</v>
      </c>
      <c r="M6">
        <v>26.691600000000005</v>
      </c>
      <c r="N6">
        <v>36.243749999999999</v>
      </c>
      <c r="O6">
        <v>0</v>
      </c>
      <c r="P6">
        <v>37.506299999999996</v>
      </c>
      <c r="Q6">
        <v>3.3471880000000005</v>
      </c>
      <c r="R6">
        <v>13.005282679999999</v>
      </c>
      <c r="S6">
        <v>8.0964826799999994</v>
      </c>
      <c r="T6">
        <v>0</v>
      </c>
      <c r="U6">
        <v>25.695727200000004</v>
      </c>
      <c r="V6">
        <v>4.3723920863309349</v>
      </c>
      <c r="W6">
        <v>10.677630010791368</v>
      </c>
      <c r="X6">
        <v>45.262887507913668</v>
      </c>
      <c r="Y6">
        <v>0</v>
      </c>
      <c r="Z6">
        <v>2.01070584</v>
      </c>
      <c r="AA6">
        <v>0</v>
      </c>
      <c r="AB6">
        <v>4.0078511199999998</v>
      </c>
      <c r="AC6">
        <v>0</v>
      </c>
      <c r="AD6">
        <v>2.7964513200000001</v>
      </c>
      <c r="AE6">
        <v>8.6597367999999992</v>
      </c>
      <c r="AF6">
        <v>5.4450000000000003</v>
      </c>
      <c r="AG6">
        <v>6.0289881600000008</v>
      </c>
      <c r="AH6">
        <v>5.8107920000000011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0.66954999999999998</v>
      </c>
      <c r="AO6">
        <v>0.45099600000000006</v>
      </c>
      <c r="AP6">
        <v>0.35370972000000001</v>
      </c>
      <c r="AQ6">
        <v>6.1856</v>
      </c>
      <c r="AR6">
        <v>15.241823999999999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28.722434774662311</v>
      </c>
      <c r="BB6">
        <f t="shared" si="0"/>
        <v>855.04481418068792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9.4088854246000029</v>
      </c>
      <c r="L7">
        <v>578.49495499999989</v>
      </c>
      <c r="M7">
        <v>26.691600000000005</v>
      </c>
      <c r="N7">
        <v>36.243749999999999</v>
      </c>
      <c r="O7">
        <v>0</v>
      </c>
      <c r="P7">
        <v>37.506299999999996</v>
      </c>
      <c r="Q7">
        <v>3.3471880000000005</v>
      </c>
      <c r="R7">
        <v>13.005282679999999</v>
      </c>
      <c r="S7">
        <v>8.0964826799999994</v>
      </c>
      <c r="T7">
        <v>0</v>
      </c>
      <c r="U7">
        <v>25.695727200000004</v>
      </c>
      <c r="V7">
        <v>4.3723920863309349</v>
      </c>
      <c r="W7">
        <v>10.677630010791368</v>
      </c>
      <c r="X7">
        <v>45.262887507913668</v>
      </c>
      <c r="Y7">
        <v>0</v>
      </c>
      <c r="Z7">
        <v>2.01070584</v>
      </c>
      <c r="AA7">
        <v>0</v>
      </c>
      <c r="AB7">
        <v>4.0078511199999998</v>
      </c>
      <c r="AC7">
        <v>0</v>
      </c>
      <c r="AD7">
        <v>2.7964513200000001</v>
      </c>
      <c r="AE7">
        <v>8.6597367999999992</v>
      </c>
      <c r="AF7">
        <v>2.7225000000000001</v>
      </c>
      <c r="AG7">
        <v>6.0289881600000008</v>
      </c>
      <c r="AH7">
        <v>0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0.66954999999999998</v>
      </c>
      <c r="AO7">
        <v>0.45099600000000006</v>
      </c>
      <c r="AP7">
        <v>0.35370972000000001</v>
      </c>
      <c r="AQ7">
        <v>6.1856</v>
      </c>
      <c r="AR7">
        <v>15.241823999999999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28.445102784662311</v>
      </c>
      <c r="BB7">
        <f t="shared" si="0"/>
        <v>846.78885417068796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9.4088854246000029</v>
      </c>
      <c r="L8">
        <v>578.49495499999989</v>
      </c>
      <c r="M8">
        <v>26.691600000000005</v>
      </c>
      <c r="N8">
        <v>36.243749999999999</v>
      </c>
      <c r="O8">
        <v>0</v>
      </c>
      <c r="P8">
        <v>37.506299999999996</v>
      </c>
      <c r="Q8">
        <v>3.3471880000000005</v>
      </c>
      <c r="R8">
        <v>13.005282679999999</v>
      </c>
      <c r="S8">
        <v>8.0964826799999994</v>
      </c>
      <c r="T8">
        <v>0</v>
      </c>
      <c r="U8">
        <v>25.695727200000004</v>
      </c>
      <c r="V8">
        <v>4.3723920863309349</v>
      </c>
      <c r="W8">
        <v>10.677630010791368</v>
      </c>
      <c r="X8">
        <v>45.262887507913668</v>
      </c>
      <c r="Y8">
        <v>0</v>
      </c>
      <c r="Z8">
        <v>2.01070584</v>
      </c>
      <c r="AA8">
        <v>0</v>
      </c>
      <c r="AB8">
        <v>4.0078511199999998</v>
      </c>
      <c r="AC8">
        <v>0</v>
      </c>
      <c r="AD8">
        <v>2.31011196</v>
      </c>
      <c r="AE8">
        <v>8.6597367999999992</v>
      </c>
      <c r="AF8">
        <v>2.7225000000000001</v>
      </c>
      <c r="AG8">
        <v>6.0289881600000008</v>
      </c>
      <c r="AH8">
        <v>0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0.66954999999999998</v>
      </c>
      <c r="AO8">
        <v>0.45099600000000006</v>
      </c>
      <c r="AP8">
        <v>0.35370972000000001</v>
      </c>
      <c r="AQ8">
        <v>6.1856</v>
      </c>
      <c r="AR8">
        <v>15.241823999999999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28.42929675546231</v>
      </c>
      <c r="BB8">
        <f t="shared" si="0"/>
        <v>846.31832083988786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9.4088854246000029</v>
      </c>
      <c r="L9">
        <v>578.49495499999989</v>
      </c>
      <c r="M9">
        <v>26.691600000000005</v>
      </c>
      <c r="N9">
        <v>36.243749999999999</v>
      </c>
      <c r="O9">
        <v>0</v>
      </c>
      <c r="P9">
        <v>37.506299999999996</v>
      </c>
      <c r="Q9">
        <v>3.3471880000000005</v>
      </c>
      <c r="R9">
        <v>13.005282679999999</v>
      </c>
      <c r="S9">
        <v>8.0964826799999994</v>
      </c>
      <c r="T9">
        <v>0</v>
      </c>
      <c r="U9">
        <v>25.695727200000004</v>
      </c>
      <c r="V9">
        <v>4.3723920863309349</v>
      </c>
      <c r="W9">
        <v>10.677630010791368</v>
      </c>
      <c r="X9">
        <v>45.262887507913668</v>
      </c>
      <c r="Y9">
        <v>0</v>
      </c>
      <c r="Z9">
        <v>2.01070584</v>
      </c>
      <c r="AA9">
        <v>0</v>
      </c>
      <c r="AB9">
        <v>2.8627508000000002</v>
      </c>
      <c r="AC9">
        <v>0</v>
      </c>
      <c r="AD9">
        <v>0</v>
      </c>
      <c r="AE9">
        <v>8.6597367999999992</v>
      </c>
      <c r="AF9">
        <v>2.7225000000000001</v>
      </c>
      <c r="AG9">
        <v>6.0289881600000008</v>
      </c>
      <c r="AH9">
        <v>0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0.66954999999999998</v>
      </c>
      <c r="AO9">
        <v>0.45099600000000006</v>
      </c>
      <c r="AP9">
        <v>0.31440864000000002</v>
      </c>
      <c r="AQ9">
        <v>6.1856</v>
      </c>
      <c r="AR9">
        <v>15.241823999999999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28.315725531462313</v>
      </c>
      <c r="BB9">
        <f t="shared" si="0"/>
        <v>842.93737870388782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9.4088854246000029</v>
      </c>
      <c r="L10">
        <v>578.49495499999989</v>
      </c>
      <c r="M10">
        <v>26.691600000000005</v>
      </c>
      <c r="N10">
        <v>36.243749999999999</v>
      </c>
      <c r="O10">
        <v>0</v>
      </c>
      <c r="P10">
        <v>37.506299999999996</v>
      </c>
      <c r="Q10">
        <v>3.3471880000000005</v>
      </c>
      <c r="R10">
        <v>13.005282679999999</v>
      </c>
      <c r="S10">
        <v>8.0964826799999994</v>
      </c>
      <c r="T10">
        <v>0</v>
      </c>
      <c r="U10">
        <v>25.695727200000004</v>
      </c>
      <c r="V10">
        <v>4.3723920863309349</v>
      </c>
      <c r="W10">
        <v>10.677630010791368</v>
      </c>
      <c r="X10">
        <v>45.262887507913668</v>
      </c>
      <c r="Y10">
        <v>0</v>
      </c>
      <c r="Z10">
        <v>2.01070584</v>
      </c>
      <c r="AA10">
        <v>0</v>
      </c>
      <c r="AB10">
        <v>2.8627508000000002</v>
      </c>
      <c r="AC10">
        <v>0</v>
      </c>
      <c r="AD10">
        <v>0</v>
      </c>
      <c r="AE10">
        <v>8.6597367999999992</v>
      </c>
      <c r="AF10">
        <v>2.7225000000000001</v>
      </c>
      <c r="AG10">
        <v>6.0289881600000008</v>
      </c>
      <c r="AH10">
        <v>0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0.66954999999999998</v>
      </c>
      <c r="AO10">
        <v>0.45099600000000006</v>
      </c>
      <c r="AP10">
        <v>0.31440864000000002</v>
      </c>
      <c r="AQ10">
        <v>3.1121299999999996</v>
      </c>
      <c r="AR10">
        <v>15.241823999999999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28.215837909875006</v>
      </c>
      <c r="BB10">
        <f t="shared" si="0"/>
        <v>839.96379632547519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9.4088854246000029</v>
      </c>
      <c r="L11">
        <v>578.49495499999989</v>
      </c>
      <c r="M11">
        <v>26.691600000000005</v>
      </c>
      <c r="N11">
        <v>36.243749999999999</v>
      </c>
      <c r="O11">
        <v>0</v>
      </c>
      <c r="P11">
        <v>37.506299999999996</v>
      </c>
      <c r="Q11">
        <v>3.3471880000000005</v>
      </c>
      <c r="R11">
        <v>13.005282679999999</v>
      </c>
      <c r="S11">
        <v>8.0964826799999994</v>
      </c>
      <c r="T11">
        <v>0</v>
      </c>
      <c r="U11">
        <v>25.695727200000004</v>
      </c>
      <c r="V11">
        <v>4.3723920863309349</v>
      </c>
      <c r="W11">
        <v>10.677630010791368</v>
      </c>
      <c r="X11">
        <v>45.262887507913668</v>
      </c>
      <c r="Y11">
        <v>0</v>
      </c>
      <c r="Z11">
        <v>2.01070584</v>
      </c>
      <c r="AA11">
        <v>0</v>
      </c>
      <c r="AB11">
        <v>2.8627508000000002</v>
      </c>
      <c r="AC11">
        <v>0</v>
      </c>
      <c r="AD11">
        <v>0</v>
      </c>
      <c r="AE11">
        <v>8.6597367999999992</v>
      </c>
      <c r="AF11">
        <v>2.7225000000000001</v>
      </c>
      <c r="AG11">
        <v>6.0289881600000008</v>
      </c>
      <c r="AH11">
        <v>0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0.66954999999999998</v>
      </c>
      <c r="AO11">
        <v>0.45099600000000006</v>
      </c>
      <c r="AP11">
        <v>0.31440864000000002</v>
      </c>
      <c r="AQ11">
        <v>0</v>
      </c>
      <c r="AR11">
        <v>15.241823999999999</v>
      </c>
      <c r="AS11">
        <v>10.11133032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28.114693531462308</v>
      </c>
      <c r="BB11">
        <f t="shared" si="0"/>
        <v>836.95281070388785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9.4088854246000029</v>
      </c>
      <c r="L12">
        <v>578.49495499999989</v>
      </c>
      <c r="M12">
        <v>26.691600000000005</v>
      </c>
      <c r="N12">
        <v>36.243749999999999</v>
      </c>
      <c r="O12">
        <v>0</v>
      </c>
      <c r="P12">
        <v>37.506299999999996</v>
      </c>
      <c r="Q12">
        <v>3.3471880000000005</v>
      </c>
      <c r="R12">
        <v>13.005282679999999</v>
      </c>
      <c r="S12">
        <v>8.0964826799999994</v>
      </c>
      <c r="T12">
        <v>0</v>
      </c>
      <c r="U12">
        <v>25.695727200000004</v>
      </c>
      <c r="V12">
        <v>4.3723920863309349</v>
      </c>
      <c r="W12">
        <v>10.677630010791368</v>
      </c>
      <c r="X12">
        <v>45.262887507913668</v>
      </c>
      <c r="Y12">
        <v>0</v>
      </c>
      <c r="Z12">
        <v>2.01070584</v>
      </c>
      <c r="AA12">
        <v>0</v>
      </c>
      <c r="AB12">
        <v>2.8627508000000002</v>
      </c>
      <c r="AC12">
        <v>0</v>
      </c>
      <c r="AD12">
        <v>0</v>
      </c>
      <c r="AE12">
        <v>8.6597367999999992</v>
      </c>
      <c r="AF12">
        <v>2.7225000000000001</v>
      </c>
      <c r="AG12">
        <v>6.0289881600000008</v>
      </c>
      <c r="AH12">
        <v>0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0.66954999999999998</v>
      </c>
      <c r="AO12">
        <v>0.45099600000000006</v>
      </c>
      <c r="AP12">
        <v>0.31440864000000002</v>
      </c>
      <c r="AQ12">
        <v>0</v>
      </c>
      <c r="AR12">
        <v>15.241823999999999</v>
      </c>
      <c r="AS12">
        <v>10.11133032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28.114693531462308</v>
      </c>
      <c r="BB12">
        <f t="shared" si="0"/>
        <v>836.95281070388785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9.4088854246000029</v>
      </c>
      <c r="L13">
        <v>578.49495499999989</v>
      </c>
      <c r="M13">
        <v>26.691600000000005</v>
      </c>
      <c r="N13">
        <v>36.243749999999999</v>
      </c>
      <c r="O13">
        <v>0</v>
      </c>
      <c r="P13">
        <v>37.506299999999996</v>
      </c>
      <c r="Q13">
        <v>3.3471880000000005</v>
      </c>
      <c r="R13">
        <v>13.005282679999999</v>
      </c>
      <c r="S13">
        <v>8.0964826799999994</v>
      </c>
      <c r="T13">
        <v>0</v>
      </c>
      <c r="U13">
        <v>25.695727200000004</v>
      </c>
      <c r="V13">
        <v>4.3723920863309349</v>
      </c>
      <c r="W13">
        <v>10.677630010791368</v>
      </c>
      <c r="X13">
        <v>45.262887507913668</v>
      </c>
      <c r="Y13">
        <v>0</v>
      </c>
      <c r="Z13">
        <v>2.01070584</v>
      </c>
      <c r="AA13">
        <v>0</v>
      </c>
      <c r="AB13">
        <v>2.8627508000000002</v>
      </c>
      <c r="AC13">
        <v>2.9691613120000002</v>
      </c>
      <c r="AD13">
        <v>0</v>
      </c>
      <c r="AE13">
        <v>8.6597367999999992</v>
      </c>
      <c r="AF13">
        <v>2.7225000000000001</v>
      </c>
      <c r="AG13">
        <v>6.0289881600000008</v>
      </c>
      <c r="AH13">
        <v>0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0.66954999999999998</v>
      </c>
      <c r="AO13">
        <v>0.45099600000000006</v>
      </c>
      <c r="AP13">
        <v>0.31440864000000002</v>
      </c>
      <c r="AQ13">
        <v>0</v>
      </c>
      <c r="AR13">
        <v>15.241823999999999</v>
      </c>
      <c r="AS13">
        <v>10.11133032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28.21119133546231</v>
      </c>
      <c r="BB13">
        <f t="shared" si="0"/>
        <v>839.82547421188781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9.4088854246000029</v>
      </c>
      <c r="L14">
        <v>578.49495499999989</v>
      </c>
      <c r="M14">
        <v>26.691600000000005</v>
      </c>
      <c r="N14">
        <v>36.243749999999999</v>
      </c>
      <c r="O14">
        <v>0</v>
      </c>
      <c r="P14">
        <v>37.506299999999996</v>
      </c>
      <c r="Q14">
        <v>3.3471880000000005</v>
      </c>
      <c r="R14">
        <v>13.005282679999999</v>
      </c>
      <c r="S14">
        <v>8.0964826799999994</v>
      </c>
      <c r="T14">
        <v>0</v>
      </c>
      <c r="U14">
        <v>25.695727200000004</v>
      </c>
      <c r="V14">
        <v>4.3723920863309349</v>
      </c>
      <c r="W14">
        <v>10.677630010791368</v>
      </c>
      <c r="X14">
        <v>45.262887507913668</v>
      </c>
      <c r="Y14">
        <v>0</v>
      </c>
      <c r="Z14">
        <v>2.01070584</v>
      </c>
      <c r="AA14">
        <v>0</v>
      </c>
      <c r="AB14">
        <v>2.8627508000000002</v>
      </c>
      <c r="AC14">
        <v>2.9691613120000002</v>
      </c>
      <c r="AD14">
        <v>0</v>
      </c>
      <c r="AE14">
        <v>8.6597367999999992</v>
      </c>
      <c r="AF14">
        <v>2.7225000000000001</v>
      </c>
      <c r="AG14">
        <v>6.0289881600000008</v>
      </c>
      <c r="AH14">
        <v>0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0.66954999999999998</v>
      </c>
      <c r="AO14">
        <v>0.45099600000000006</v>
      </c>
      <c r="AP14">
        <v>0.31440864000000002</v>
      </c>
      <c r="AQ14">
        <v>0</v>
      </c>
      <c r="AR14">
        <v>15.241823999999999</v>
      </c>
      <c r="AS14">
        <v>10.11133032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28.21119133546231</v>
      </c>
      <c r="BB14">
        <f t="shared" si="0"/>
        <v>839.82547421188781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9.4088854246000029</v>
      </c>
      <c r="L15">
        <v>578.49495499999989</v>
      </c>
      <c r="M15">
        <v>28.2256</v>
      </c>
      <c r="N15">
        <v>36.243749999999999</v>
      </c>
      <c r="O15">
        <v>0</v>
      </c>
      <c r="P15">
        <v>37.506299999999996</v>
      </c>
      <c r="Q15">
        <v>3.3471880000000005</v>
      </c>
      <c r="R15">
        <v>13.005282679999999</v>
      </c>
      <c r="S15">
        <v>8.0964826799999994</v>
      </c>
      <c r="T15">
        <v>0</v>
      </c>
      <c r="U15">
        <v>25.695727200000004</v>
      </c>
      <c r="V15">
        <v>4.3723920863309349</v>
      </c>
      <c r="W15">
        <v>10.677630010791368</v>
      </c>
      <c r="X15">
        <v>45.262887507913668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0</v>
      </c>
      <c r="AE15">
        <v>15.1671353808</v>
      </c>
      <c r="AF15">
        <v>2.7225000000000001</v>
      </c>
      <c r="AG15">
        <v>6.0289881600000008</v>
      </c>
      <c r="AH15">
        <v>0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0.66954999999999998</v>
      </c>
      <c r="AO15">
        <v>0.45099600000000006</v>
      </c>
      <c r="AP15">
        <v>0.39301080000000005</v>
      </c>
      <c r="AQ15">
        <v>0</v>
      </c>
      <c r="AR15">
        <v>16.427299199999997</v>
      </c>
      <c r="AS15">
        <v>9.7861167976000001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28.540265015462303</v>
      </c>
      <c r="BB15">
        <f t="shared" si="0"/>
        <v>849.62176327028794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9.4088854246000029</v>
      </c>
      <c r="L16">
        <v>578.49495499999989</v>
      </c>
      <c r="M16">
        <v>28.2256</v>
      </c>
      <c r="N16">
        <v>36.243749999999999</v>
      </c>
      <c r="O16">
        <v>0</v>
      </c>
      <c r="P16">
        <v>37.506299999999996</v>
      </c>
      <c r="Q16">
        <v>3.3471880000000005</v>
      </c>
      <c r="R16">
        <v>13.005282679999999</v>
      </c>
      <c r="S16">
        <v>8.0964826799999994</v>
      </c>
      <c r="T16">
        <v>0</v>
      </c>
      <c r="U16">
        <v>25.695727200000004</v>
      </c>
      <c r="V16">
        <v>4.3723920863309349</v>
      </c>
      <c r="W16">
        <v>10.677630010791368</v>
      </c>
      <c r="X16">
        <v>45.262887507913668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0</v>
      </c>
      <c r="AE16">
        <v>15.1671353808</v>
      </c>
      <c r="AF16">
        <v>2.7225000000000001</v>
      </c>
      <c r="AG16">
        <v>6.0289881600000008</v>
      </c>
      <c r="AH16">
        <v>0</v>
      </c>
      <c r="AI16">
        <v>0.78111279999999994</v>
      </c>
      <c r="AJ16">
        <v>0</v>
      </c>
      <c r="AK16">
        <v>15.571999999999997</v>
      </c>
      <c r="AL16">
        <v>0</v>
      </c>
      <c r="AM16">
        <v>1.6196330857142853</v>
      </c>
      <c r="AN16">
        <v>0.66954999999999998</v>
      </c>
      <c r="AO16">
        <v>0.45099600000000006</v>
      </c>
      <c r="AP16">
        <v>0.39301080000000005</v>
      </c>
      <c r="AQ16">
        <v>0</v>
      </c>
      <c r="AR16">
        <v>16.427299199999997</v>
      </c>
      <c r="AS16">
        <v>9.7861167976000001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28.5656511814623</v>
      </c>
      <c r="BB16">
        <f t="shared" si="0"/>
        <v>850.37748990428793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9.4088854246000029</v>
      </c>
      <c r="L17">
        <v>578.49495499999989</v>
      </c>
      <c r="M17">
        <v>28.2256</v>
      </c>
      <c r="N17">
        <v>36.243749999999999</v>
      </c>
      <c r="O17">
        <v>0</v>
      </c>
      <c r="P17">
        <v>37.506299999999996</v>
      </c>
      <c r="Q17">
        <v>3.3471880000000005</v>
      </c>
      <c r="R17">
        <v>13.005282679999999</v>
      </c>
      <c r="S17">
        <v>8.0964826799999994</v>
      </c>
      <c r="T17">
        <v>0</v>
      </c>
      <c r="U17">
        <v>25.695727200000004</v>
      </c>
      <c r="V17">
        <v>4.3723920863309349</v>
      </c>
      <c r="W17">
        <v>10.677630010791368</v>
      </c>
      <c r="X17">
        <v>45.262887507913668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0</v>
      </c>
      <c r="AE17">
        <v>15.1671353808</v>
      </c>
      <c r="AF17">
        <v>2.7225000000000001</v>
      </c>
      <c r="AG17">
        <v>6.0289881600000008</v>
      </c>
      <c r="AH17">
        <v>0</v>
      </c>
      <c r="AI17">
        <v>3.9055640000000005</v>
      </c>
      <c r="AJ17">
        <v>0</v>
      </c>
      <c r="AK17">
        <v>15.571999999999997</v>
      </c>
      <c r="AL17">
        <v>0</v>
      </c>
      <c r="AM17">
        <v>1.6196330857142853</v>
      </c>
      <c r="AN17">
        <v>0.66954999999999998</v>
      </c>
      <c r="AO17">
        <v>0.45099600000000006</v>
      </c>
      <c r="AP17">
        <v>0.39301080000000005</v>
      </c>
      <c r="AQ17">
        <v>0</v>
      </c>
      <c r="AR17">
        <v>16.427299199999997</v>
      </c>
      <c r="AS17">
        <v>9.7861167976000001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28.667195845462302</v>
      </c>
      <c r="BB17">
        <f t="shared" si="0"/>
        <v>853.40039644028798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9.4088854246000029</v>
      </c>
      <c r="L18">
        <v>578.49495499999989</v>
      </c>
      <c r="M18">
        <v>28.2256</v>
      </c>
      <c r="N18">
        <v>36.243749999999999</v>
      </c>
      <c r="O18">
        <v>0</v>
      </c>
      <c r="P18">
        <v>37.506299999999996</v>
      </c>
      <c r="Q18">
        <v>3.3471880000000005</v>
      </c>
      <c r="R18">
        <v>13.005282679999999</v>
      </c>
      <c r="S18">
        <v>8.0964826799999994</v>
      </c>
      <c r="T18">
        <v>0</v>
      </c>
      <c r="U18">
        <v>25.695727200000004</v>
      </c>
      <c r="V18">
        <v>4.3723920863309349</v>
      </c>
      <c r="W18">
        <v>10.677630010791368</v>
      </c>
      <c r="X18">
        <v>45.262887507913668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0</v>
      </c>
      <c r="AE18">
        <v>15.1671353808</v>
      </c>
      <c r="AF18">
        <v>2.7225000000000001</v>
      </c>
      <c r="AG18">
        <v>6.0289881600000008</v>
      </c>
      <c r="AH18">
        <v>0</v>
      </c>
      <c r="AI18">
        <v>3.9055640000000005</v>
      </c>
      <c r="AJ18">
        <v>0</v>
      </c>
      <c r="AK18">
        <v>15.571999999999997</v>
      </c>
      <c r="AL18">
        <v>0</v>
      </c>
      <c r="AM18">
        <v>1.6196330857142853</v>
      </c>
      <c r="AN18">
        <v>0.66954999999999998</v>
      </c>
      <c r="AO18">
        <v>0.45099600000000006</v>
      </c>
      <c r="AP18">
        <v>0.39301080000000005</v>
      </c>
      <c r="AQ18">
        <v>0</v>
      </c>
      <c r="AR18">
        <v>16.427299199999997</v>
      </c>
      <c r="AS18">
        <v>9.7861167976000001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28.667195845462302</v>
      </c>
      <c r="BB18">
        <f t="shared" si="0"/>
        <v>853.40039644028798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9.4088854246000029</v>
      </c>
      <c r="L19">
        <v>578.49495499999989</v>
      </c>
      <c r="M19">
        <v>28.2256</v>
      </c>
      <c r="N19">
        <v>36.243749999999999</v>
      </c>
      <c r="O19">
        <v>0</v>
      </c>
      <c r="P19">
        <v>37.506299999999996</v>
      </c>
      <c r="Q19">
        <v>3.3471880000000005</v>
      </c>
      <c r="R19">
        <v>13.005282679999999</v>
      </c>
      <c r="S19">
        <v>8.0964826799999994</v>
      </c>
      <c r="T19">
        <v>0</v>
      </c>
      <c r="U19">
        <v>25.695727200000004</v>
      </c>
      <c r="V19">
        <v>4.3723920863309349</v>
      </c>
      <c r="W19">
        <v>10.677630010791368</v>
      </c>
      <c r="X19">
        <v>45.262887507913668</v>
      </c>
      <c r="Y19">
        <v>0</v>
      </c>
      <c r="Z19">
        <v>2.01070584</v>
      </c>
      <c r="AA19">
        <v>0</v>
      </c>
      <c r="AB19">
        <v>8.0565986800000005</v>
      </c>
      <c r="AC19">
        <v>5.9383226240000004</v>
      </c>
      <c r="AD19">
        <v>0</v>
      </c>
      <c r="AE19">
        <v>15.1671353808</v>
      </c>
      <c r="AF19">
        <v>2.7225000000000001</v>
      </c>
      <c r="AG19">
        <v>6.0289881600000008</v>
      </c>
      <c r="AH19">
        <v>7.1763281199999991</v>
      </c>
      <c r="AI19">
        <v>3.9055640000000005</v>
      </c>
      <c r="AJ19">
        <v>0</v>
      </c>
      <c r="AK19">
        <v>15.571999999999997</v>
      </c>
      <c r="AL19">
        <v>0</v>
      </c>
      <c r="AM19">
        <v>1.6196330857142853</v>
      </c>
      <c r="AN19">
        <v>0.66954999999999998</v>
      </c>
      <c r="AO19">
        <v>0.45099600000000006</v>
      </c>
      <c r="AP19">
        <v>0.39301080000000005</v>
      </c>
      <c r="AQ19">
        <v>3.0928</v>
      </c>
      <c r="AR19">
        <v>15.241823999999999</v>
      </c>
      <c r="AS19">
        <v>9.7861167976000001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29.190496665062319</v>
      </c>
      <c r="BB19">
        <f t="shared" si="0"/>
        <v>868.97865741268777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9.4088854246000029</v>
      </c>
      <c r="L20">
        <v>578.49495499999989</v>
      </c>
      <c r="M20">
        <v>28.2256</v>
      </c>
      <c r="N20">
        <v>36.243749999999999</v>
      </c>
      <c r="O20">
        <v>0</v>
      </c>
      <c r="P20">
        <v>37.506299999999996</v>
      </c>
      <c r="Q20">
        <v>3.3471880000000005</v>
      </c>
      <c r="R20">
        <v>13.005282679999999</v>
      </c>
      <c r="S20">
        <v>8.0964826799999994</v>
      </c>
      <c r="T20">
        <v>0</v>
      </c>
      <c r="U20">
        <v>25.695727200000004</v>
      </c>
      <c r="V20">
        <v>4.3723920863309349</v>
      </c>
      <c r="W20">
        <v>10.677630010791368</v>
      </c>
      <c r="X20">
        <v>45.262887507913668</v>
      </c>
      <c r="Y20">
        <v>0</v>
      </c>
      <c r="Z20">
        <v>2.01070584</v>
      </c>
      <c r="AA20">
        <v>0</v>
      </c>
      <c r="AB20">
        <v>8.0565986800000005</v>
      </c>
      <c r="AC20">
        <v>5.9383226240000004</v>
      </c>
      <c r="AD20">
        <v>0</v>
      </c>
      <c r="AE20">
        <v>15.1671353808</v>
      </c>
      <c r="AF20">
        <v>2.7225000000000001</v>
      </c>
      <c r="AG20">
        <v>6.0289881600000008</v>
      </c>
      <c r="AH20">
        <v>7.1763281199999991</v>
      </c>
      <c r="AI20">
        <v>3.9055640000000005</v>
      </c>
      <c r="AJ20">
        <v>0</v>
      </c>
      <c r="AK20">
        <v>15.571999999999997</v>
      </c>
      <c r="AL20">
        <v>0</v>
      </c>
      <c r="AM20">
        <v>1.6196330857142853</v>
      </c>
      <c r="AN20">
        <v>0.66954999999999998</v>
      </c>
      <c r="AO20">
        <v>0.45099600000000006</v>
      </c>
      <c r="AP20">
        <v>0.39301080000000005</v>
      </c>
      <c r="AQ20">
        <v>6.1856</v>
      </c>
      <c r="AR20">
        <v>15.241823999999999</v>
      </c>
      <c r="AS20">
        <v>9.7861167976000001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29.291012665062318</v>
      </c>
      <c r="BB20">
        <f t="shared" si="0"/>
        <v>871.97094141268781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9.4088854246000029</v>
      </c>
      <c r="L21">
        <v>578.49495499999989</v>
      </c>
      <c r="M21">
        <v>28.2256</v>
      </c>
      <c r="N21">
        <v>36.243749999999999</v>
      </c>
      <c r="O21">
        <v>0</v>
      </c>
      <c r="P21">
        <v>37.506299999999996</v>
      </c>
      <c r="Q21">
        <v>3.3471880000000005</v>
      </c>
      <c r="R21">
        <v>13.005282679999999</v>
      </c>
      <c r="S21">
        <v>8.0964826799999994</v>
      </c>
      <c r="T21">
        <v>0</v>
      </c>
      <c r="U21">
        <v>25.695727200000004</v>
      </c>
      <c r="V21">
        <v>4.3723920863309349</v>
      </c>
      <c r="W21">
        <v>10.677630010791368</v>
      </c>
      <c r="X21">
        <v>45.262887507913668</v>
      </c>
      <c r="Y21">
        <v>0</v>
      </c>
      <c r="Z21">
        <v>2.01070584</v>
      </c>
      <c r="AA21">
        <v>0</v>
      </c>
      <c r="AB21">
        <v>8.0565986800000005</v>
      </c>
      <c r="AC21">
        <v>8.9074839360000002</v>
      </c>
      <c r="AD21">
        <v>0</v>
      </c>
      <c r="AE21">
        <v>15.1671353808</v>
      </c>
      <c r="AF21">
        <v>2.7225000000000001</v>
      </c>
      <c r="AG21">
        <v>6.0289881600000008</v>
      </c>
      <c r="AH21">
        <v>14.352656239999998</v>
      </c>
      <c r="AI21">
        <v>3.9055640000000005</v>
      </c>
      <c r="AJ21">
        <v>0</v>
      </c>
      <c r="AK21">
        <v>15.571999999999997</v>
      </c>
      <c r="AL21">
        <v>0</v>
      </c>
      <c r="AM21">
        <v>1.6196330857142853</v>
      </c>
      <c r="AN21">
        <v>0.66954999999999998</v>
      </c>
      <c r="AO21">
        <v>0.45099600000000006</v>
      </c>
      <c r="AP21">
        <v>0.39301080000000005</v>
      </c>
      <c r="AQ21">
        <v>9.1624199999999991</v>
      </c>
      <c r="AR21">
        <v>15.241823999999999</v>
      </c>
      <c r="AS21">
        <v>9.7861167976000001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29.717487399462314</v>
      </c>
      <c r="BB21">
        <f t="shared" si="0"/>
        <v>884.66677611028774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9.4088854246000029</v>
      </c>
      <c r="L22">
        <v>578.49495499999989</v>
      </c>
      <c r="M22">
        <v>28.2256</v>
      </c>
      <c r="N22">
        <v>36.243749999999999</v>
      </c>
      <c r="O22">
        <v>0</v>
      </c>
      <c r="P22">
        <v>37.506299999999996</v>
      </c>
      <c r="Q22">
        <v>3.3471880000000005</v>
      </c>
      <c r="R22">
        <v>13.005282679999999</v>
      </c>
      <c r="S22">
        <v>8.0964826799999994</v>
      </c>
      <c r="T22">
        <v>0</v>
      </c>
      <c r="U22">
        <v>25.695727200000004</v>
      </c>
      <c r="V22">
        <v>4.3723920863309349</v>
      </c>
      <c r="W22">
        <v>10.677630010791368</v>
      </c>
      <c r="X22">
        <v>45.262887507913668</v>
      </c>
      <c r="Y22">
        <v>0</v>
      </c>
      <c r="Z22">
        <v>2.01070584</v>
      </c>
      <c r="AA22">
        <v>0</v>
      </c>
      <c r="AB22">
        <v>8.0565986800000005</v>
      </c>
      <c r="AC22">
        <v>8.9074839360000002</v>
      </c>
      <c r="AD22">
        <v>2.7964513200000001</v>
      </c>
      <c r="AE22">
        <v>15.1671353808</v>
      </c>
      <c r="AF22">
        <v>2.7225000000000001</v>
      </c>
      <c r="AG22">
        <v>6.0289881600000008</v>
      </c>
      <c r="AH22">
        <v>14.352656239999998</v>
      </c>
      <c r="AI22">
        <v>3.9055640000000005</v>
      </c>
      <c r="AJ22">
        <v>0</v>
      </c>
      <c r="AK22">
        <v>15.571999999999997</v>
      </c>
      <c r="AL22">
        <v>0</v>
      </c>
      <c r="AM22">
        <v>3.2392661714285707</v>
      </c>
      <c r="AN22">
        <v>0.66954999999999998</v>
      </c>
      <c r="AO22">
        <v>0.45099600000000006</v>
      </c>
      <c r="AP22">
        <v>0.39301080000000005</v>
      </c>
      <c r="AQ22">
        <v>9.1624199999999991</v>
      </c>
      <c r="AR22">
        <v>15.241823999999999</v>
      </c>
      <c r="AS22">
        <v>9.7861167976000001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29.861010035265487</v>
      </c>
      <c r="BB22">
        <f t="shared" si="0"/>
        <v>888.93933788019876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9.4088854246000029</v>
      </c>
      <c r="L23">
        <v>578.49495499999989</v>
      </c>
      <c r="M23">
        <v>28.2256</v>
      </c>
      <c r="N23">
        <v>36.243749999999999</v>
      </c>
      <c r="O23">
        <v>0</v>
      </c>
      <c r="P23">
        <v>38.530245000000008</v>
      </c>
      <c r="Q23">
        <v>3.3471880000000005</v>
      </c>
      <c r="R23">
        <v>13.005282679999999</v>
      </c>
      <c r="S23">
        <v>8.0964826799999994</v>
      </c>
      <c r="T23">
        <v>0</v>
      </c>
      <c r="U23">
        <v>25.695727200000004</v>
      </c>
      <c r="V23">
        <v>4.3723920863309349</v>
      </c>
      <c r="W23">
        <v>10.677630010791368</v>
      </c>
      <c r="X23">
        <v>45.262887507913668</v>
      </c>
      <c r="Y23">
        <v>0</v>
      </c>
      <c r="Z23">
        <v>2.01070584</v>
      </c>
      <c r="AA23">
        <v>2.1571107999999999</v>
      </c>
      <c r="AB23">
        <v>8.0565986800000005</v>
      </c>
      <c r="AC23">
        <v>8.9074839360000002</v>
      </c>
      <c r="AD23">
        <v>5.5929026400000001</v>
      </c>
      <c r="AE23">
        <v>15.1671353808</v>
      </c>
      <c r="AF23">
        <v>2.7225000000000001</v>
      </c>
      <c r="AG23">
        <v>6.0289881600000008</v>
      </c>
      <c r="AH23">
        <v>14.352656239999998</v>
      </c>
      <c r="AI23">
        <v>0.78111279999999994</v>
      </c>
      <c r="AJ23">
        <v>0</v>
      </c>
      <c r="AK23">
        <v>15.571999999999997</v>
      </c>
      <c r="AL23">
        <v>0</v>
      </c>
      <c r="AM23">
        <v>4.8588992571428555</v>
      </c>
      <c r="AN23">
        <v>0.66954999999999998</v>
      </c>
      <c r="AO23">
        <v>0.45099600000000006</v>
      </c>
      <c r="AP23">
        <v>0.39301080000000005</v>
      </c>
      <c r="AQ23">
        <v>9.1624199999999991</v>
      </c>
      <c r="AR23">
        <v>16.427299199999997</v>
      </c>
      <c r="AS23">
        <v>9.7861167976000001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30.044900494668667</v>
      </c>
      <c r="BB23">
        <f t="shared" si="0"/>
        <v>894.41361162651003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9.4088854246000029</v>
      </c>
      <c r="L24">
        <v>578.49495499999989</v>
      </c>
      <c r="M24">
        <v>28.2256</v>
      </c>
      <c r="N24">
        <v>36.243749999999999</v>
      </c>
      <c r="O24">
        <v>0</v>
      </c>
      <c r="P24">
        <v>38.530245000000008</v>
      </c>
      <c r="Q24">
        <v>3.3471880000000005</v>
      </c>
      <c r="R24">
        <v>13.005282679999999</v>
      </c>
      <c r="S24">
        <v>8.0964826799999994</v>
      </c>
      <c r="T24">
        <v>0</v>
      </c>
      <c r="U24">
        <v>25.695727200000004</v>
      </c>
      <c r="V24">
        <v>4.3723920863309349</v>
      </c>
      <c r="W24">
        <v>10.677630010791368</v>
      </c>
      <c r="X24">
        <v>45.262887507913668</v>
      </c>
      <c r="Y24">
        <v>0</v>
      </c>
      <c r="Z24">
        <v>2.01070584</v>
      </c>
      <c r="AA24">
        <v>8.6114771599999997</v>
      </c>
      <c r="AB24">
        <v>8.0565986800000005</v>
      </c>
      <c r="AC24">
        <v>8.9074839360000002</v>
      </c>
      <c r="AD24">
        <v>8.3893539599999993</v>
      </c>
      <c r="AE24">
        <v>15.1671353808</v>
      </c>
      <c r="AF24">
        <v>2.7225000000000001</v>
      </c>
      <c r="AG24">
        <v>6.0289881600000008</v>
      </c>
      <c r="AH24">
        <v>21.528984359999999</v>
      </c>
      <c r="AI24">
        <v>2.3433383999999999</v>
      </c>
      <c r="AJ24">
        <v>0</v>
      </c>
      <c r="AK24">
        <v>15.571999999999997</v>
      </c>
      <c r="AL24">
        <v>0</v>
      </c>
      <c r="AM24">
        <v>4.8588992571428555</v>
      </c>
      <c r="AN24">
        <v>0.66954999999999998</v>
      </c>
      <c r="AO24">
        <v>0.45099600000000006</v>
      </c>
      <c r="AP24">
        <v>0.39301080000000005</v>
      </c>
      <c r="AQ24">
        <v>9.1624199999999991</v>
      </c>
      <c r="AR24">
        <v>16.427299199999997</v>
      </c>
      <c r="AS24">
        <v>9.7861167976000001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30.629555448668668</v>
      </c>
      <c r="BB24">
        <f t="shared" si="0"/>
        <v>911.81832807250998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9.4088854246000029</v>
      </c>
      <c r="L25">
        <v>578.49495499999989</v>
      </c>
      <c r="M25">
        <v>28.2256</v>
      </c>
      <c r="N25">
        <v>36.243749999999999</v>
      </c>
      <c r="O25">
        <v>0</v>
      </c>
      <c r="P25">
        <v>38.530245000000008</v>
      </c>
      <c r="Q25">
        <v>3.3471880000000005</v>
      </c>
      <c r="R25">
        <v>13.005282679999999</v>
      </c>
      <c r="S25">
        <v>8.0964826799999994</v>
      </c>
      <c r="T25">
        <v>0</v>
      </c>
      <c r="U25">
        <v>25.695727200000004</v>
      </c>
      <c r="V25">
        <v>4.3723920863309349</v>
      </c>
      <c r="W25">
        <v>10.677630010791368</v>
      </c>
      <c r="X25">
        <v>45.262887507913668</v>
      </c>
      <c r="Y25">
        <v>0</v>
      </c>
      <c r="Z25">
        <v>2.01070584</v>
      </c>
      <c r="AA25">
        <v>8.6206872959999998</v>
      </c>
      <c r="AB25">
        <v>8.0565986800000005</v>
      </c>
      <c r="AC25">
        <v>8.9074839360000002</v>
      </c>
      <c r="AD25">
        <v>8.3893539599999993</v>
      </c>
      <c r="AE25">
        <v>15.1671353808</v>
      </c>
      <c r="AF25">
        <v>2.7225000000000001</v>
      </c>
      <c r="AG25">
        <v>6.0289881600000008</v>
      </c>
      <c r="AH25">
        <v>21.528984359999999</v>
      </c>
      <c r="AI25">
        <v>15.231699599999999</v>
      </c>
      <c r="AJ25">
        <v>0</v>
      </c>
      <c r="AK25">
        <v>15.571999999999997</v>
      </c>
      <c r="AL25">
        <v>0</v>
      </c>
      <c r="AM25">
        <v>4.8588992571428555</v>
      </c>
      <c r="AN25">
        <v>0.66954999999999998</v>
      </c>
      <c r="AO25">
        <v>0.45099600000000006</v>
      </c>
      <c r="AP25">
        <v>0.39301080000000005</v>
      </c>
      <c r="AQ25">
        <v>9.1624199999999991</v>
      </c>
      <c r="AR25">
        <v>16.427299199999997</v>
      </c>
      <c r="AS25">
        <v>9.7861167976000001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31.048726471068669</v>
      </c>
      <c r="BB25">
        <f t="shared" si="0"/>
        <v>924.29672838610998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9.4088854246000029</v>
      </c>
      <c r="L26">
        <v>578.49495499999989</v>
      </c>
      <c r="M26">
        <v>28.2256</v>
      </c>
      <c r="N26">
        <v>36.243749999999999</v>
      </c>
      <c r="O26">
        <v>0</v>
      </c>
      <c r="P26">
        <v>38.530245000000008</v>
      </c>
      <c r="Q26">
        <v>3.3471880000000005</v>
      </c>
      <c r="R26">
        <v>13.005282679999999</v>
      </c>
      <c r="S26">
        <v>8.0964826799999994</v>
      </c>
      <c r="T26">
        <v>0</v>
      </c>
      <c r="U26">
        <v>25.695727200000004</v>
      </c>
      <c r="V26">
        <v>4.3723920863309349</v>
      </c>
      <c r="W26">
        <v>10.677630010791368</v>
      </c>
      <c r="X26">
        <v>45.262887507913668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8.9074839360000002</v>
      </c>
      <c r="AD26">
        <v>8.3893539599999993</v>
      </c>
      <c r="AE26">
        <v>15.1671353808</v>
      </c>
      <c r="AF26">
        <v>2.7225000000000001</v>
      </c>
      <c r="AG26">
        <v>6.0289881600000008</v>
      </c>
      <c r="AH26">
        <v>21.528984359999999</v>
      </c>
      <c r="AI26">
        <v>15.231699599999999</v>
      </c>
      <c r="AJ26">
        <v>0</v>
      </c>
      <c r="AK26">
        <v>15.571999999999997</v>
      </c>
      <c r="AL26">
        <v>0</v>
      </c>
      <c r="AM26">
        <v>4.8588992571428555</v>
      </c>
      <c r="AN26">
        <v>0.66954999999999998</v>
      </c>
      <c r="AO26">
        <v>0.45099600000000006</v>
      </c>
      <c r="AP26">
        <v>0.39301080000000005</v>
      </c>
      <c r="AQ26">
        <v>9.1624199999999991</v>
      </c>
      <c r="AR26">
        <v>16.427299199999997</v>
      </c>
      <c r="AS26">
        <v>9.7861167976000001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31.11407456426867</v>
      </c>
      <c r="BB26">
        <f t="shared" si="0"/>
        <v>926.24208613291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9.4088854246000029</v>
      </c>
      <c r="L27">
        <v>578.49495499999989</v>
      </c>
      <c r="M27">
        <v>28.2256</v>
      </c>
      <c r="N27">
        <v>36.243749999999999</v>
      </c>
      <c r="O27">
        <v>0</v>
      </c>
      <c r="P27">
        <v>38.530245000000008</v>
      </c>
      <c r="Q27">
        <v>3.3471880000000005</v>
      </c>
      <c r="R27">
        <v>13.005282679999999</v>
      </c>
      <c r="S27">
        <v>8.0964826799999994</v>
      </c>
      <c r="T27">
        <v>0</v>
      </c>
      <c r="U27">
        <v>25.695727200000004</v>
      </c>
      <c r="V27">
        <v>4.3723920863309349</v>
      </c>
      <c r="W27">
        <v>10.677630010791368</v>
      </c>
      <c r="X27">
        <v>45.262887507913668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8.9074839360000002</v>
      </c>
      <c r="AD27">
        <v>8.3893539599999993</v>
      </c>
      <c r="AE27">
        <v>8.6597367999999992</v>
      </c>
      <c r="AF27">
        <v>2.7225000000000001</v>
      </c>
      <c r="AG27">
        <v>6.0289881600000008</v>
      </c>
      <c r="AH27">
        <v>21.528984359999999</v>
      </c>
      <c r="AI27">
        <v>15.231699599999999</v>
      </c>
      <c r="AJ27">
        <v>0</v>
      </c>
      <c r="AK27">
        <v>15.571999999999997</v>
      </c>
      <c r="AL27">
        <v>0</v>
      </c>
      <c r="AM27">
        <v>4.8588992571428555</v>
      </c>
      <c r="AN27">
        <v>0.66954999999999998</v>
      </c>
      <c r="AO27">
        <v>0.45099600000000006</v>
      </c>
      <c r="AP27">
        <v>2.0043550800000003</v>
      </c>
      <c r="AQ27">
        <v>9.1624199999999991</v>
      </c>
      <c r="AR27">
        <v>15.241823999999999</v>
      </c>
      <c r="AS27">
        <v>9.7861167976000001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30.916425107068676</v>
      </c>
      <c r="BB27">
        <f t="shared" si="0"/>
        <v>920.35820608930999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9.4088854246000029</v>
      </c>
      <c r="L28">
        <v>578.49495499999989</v>
      </c>
      <c r="M28">
        <v>28.2256</v>
      </c>
      <c r="N28">
        <v>36.243749999999999</v>
      </c>
      <c r="O28">
        <v>0</v>
      </c>
      <c r="P28">
        <v>38.530245000000008</v>
      </c>
      <c r="Q28">
        <v>3.3471880000000005</v>
      </c>
      <c r="R28">
        <v>13.005282679999999</v>
      </c>
      <c r="S28">
        <v>8.0964826799999994</v>
      </c>
      <c r="T28">
        <v>0</v>
      </c>
      <c r="U28">
        <v>25.695727200000004</v>
      </c>
      <c r="V28">
        <v>4.3723920863309349</v>
      </c>
      <c r="W28">
        <v>10.677630010791368</v>
      </c>
      <c r="X28">
        <v>45.262887507913668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8.9074839360000002</v>
      </c>
      <c r="AD28">
        <v>8.3893539599999993</v>
      </c>
      <c r="AE28">
        <v>8.6597367999999992</v>
      </c>
      <c r="AF28">
        <v>2.7225000000000001</v>
      </c>
      <c r="AG28">
        <v>6.0289881600000008</v>
      </c>
      <c r="AH28">
        <v>21.528984359999999</v>
      </c>
      <c r="AI28">
        <v>10.154466399999999</v>
      </c>
      <c r="AJ28">
        <v>0</v>
      </c>
      <c r="AK28">
        <v>15.571999999999997</v>
      </c>
      <c r="AL28">
        <v>0</v>
      </c>
      <c r="AM28">
        <v>3.2392661714285707</v>
      </c>
      <c r="AN28">
        <v>0.66954999999999998</v>
      </c>
      <c r="AO28">
        <v>0.45099600000000006</v>
      </c>
      <c r="AP28">
        <v>2.0043550800000003</v>
      </c>
      <c r="AQ28">
        <v>9.1624199999999991</v>
      </c>
      <c r="AR28">
        <v>15.241823999999999</v>
      </c>
      <c r="AS28">
        <v>9.7861167976000001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30.830892886865506</v>
      </c>
      <c r="BB28">
        <f t="shared" si="0"/>
        <v>917.81197815979897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9.4088854246000029</v>
      </c>
      <c r="L29">
        <v>578.49495499999989</v>
      </c>
      <c r="M29">
        <v>28.2256</v>
      </c>
      <c r="N29">
        <v>36.243749999999999</v>
      </c>
      <c r="O29">
        <v>0</v>
      </c>
      <c r="P29">
        <v>38.530245000000008</v>
      </c>
      <c r="Q29">
        <v>3.3471880000000005</v>
      </c>
      <c r="R29">
        <v>13.005282679999999</v>
      </c>
      <c r="S29">
        <v>8.0964826799999994</v>
      </c>
      <c r="T29">
        <v>0</v>
      </c>
      <c r="U29">
        <v>25.695727200000004</v>
      </c>
      <c r="V29">
        <v>4.3723920863309349</v>
      </c>
      <c r="W29">
        <v>10.677630010791368</v>
      </c>
      <c r="X29">
        <v>45.262887507913668</v>
      </c>
      <c r="Y29">
        <v>0</v>
      </c>
      <c r="Z29">
        <v>4.0214116799999999</v>
      </c>
      <c r="AA29">
        <v>2.1571107999999999</v>
      </c>
      <c r="AB29">
        <v>12.121704815999999</v>
      </c>
      <c r="AC29">
        <v>8.9074839360000002</v>
      </c>
      <c r="AD29">
        <v>8.3893539599999993</v>
      </c>
      <c r="AE29">
        <v>8.6597367999999992</v>
      </c>
      <c r="AF29">
        <v>2.7225000000000001</v>
      </c>
      <c r="AG29">
        <v>6.0289881600000008</v>
      </c>
      <c r="AH29">
        <v>21.528984359999999</v>
      </c>
      <c r="AI29">
        <v>10.154466399999999</v>
      </c>
      <c r="AJ29">
        <v>0</v>
      </c>
      <c r="AK29">
        <v>15.571999999999997</v>
      </c>
      <c r="AL29">
        <v>0</v>
      </c>
      <c r="AM29">
        <v>1.6196330857142853</v>
      </c>
      <c r="AN29">
        <v>0.66954999999999998</v>
      </c>
      <c r="AO29">
        <v>0.45099600000000006</v>
      </c>
      <c r="AP29">
        <v>2.0043550800000003</v>
      </c>
      <c r="AQ29">
        <v>9.1624199999999991</v>
      </c>
      <c r="AR29">
        <v>15.241823999999999</v>
      </c>
      <c r="AS29">
        <v>9.7861167976000001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30.568188882262326</v>
      </c>
      <c r="BB29">
        <f t="shared" si="0"/>
        <v>909.99147258268795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9.4088854246000029</v>
      </c>
      <c r="L30">
        <v>578.49495499999989</v>
      </c>
      <c r="M30">
        <v>28.2256</v>
      </c>
      <c r="N30">
        <v>36.243749999999999</v>
      </c>
      <c r="O30">
        <v>0</v>
      </c>
      <c r="P30">
        <v>38.530245000000008</v>
      </c>
      <c r="Q30">
        <v>3.3471880000000005</v>
      </c>
      <c r="R30">
        <v>13.005282679999999</v>
      </c>
      <c r="S30">
        <v>8.0964826799999994</v>
      </c>
      <c r="T30">
        <v>0</v>
      </c>
      <c r="U30">
        <v>25.695727200000004</v>
      </c>
      <c r="V30">
        <v>4.3723920863309349</v>
      </c>
      <c r="W30">
        <v>10.677630010791368</v>
      </c>
      <c r="X30">
        <v>45.262887507913668</v>
      </c>
      <c r="Y30">
        <v>0</v>
      </c>
      <c r="Z30">
        <v>4.0214116799999999</v>
      </c>
      <c r="AA30">
        <v>0</v>
      </c>
      <c r="AB30">
        <v>12.121704815999999</v>
      </c>
      <c r="AC30">
        <v>8.9074839360000002</v>
      </c>
      <c r="AD30">
        <v>5.5929026400000001</v>
      </c>
      <c r="AE30">
        <v>8.6597367999999992</v>
      </c>
      <c r="AF30">
        <v>2.7225000000000001</v>
      </c>
      <c r="AG30">
        <v>6.0289881600000008</v>
      </c>
      <c r="AH30">
        <v>21.528984359999999</v>
      </c>
      <c r="AI30">
        <v>10.154466399999999</v>
      </c>
      <c r="AJ30">
        <v>0</v>
      </c>
      <c r="AK30">
        <v>15.571999999999997</v>
      </c>
      <c r="AL30">
        <v>0</v>
      </c>
      <c r="AM30">
        <v>0</v>
      </c>
      <c r="AN30">
        <v>0.66954999999999998</v>
      </c>
      <c r="AO30">
        <v>0.45099600000000006</v>
      </c>
      <c r="AP30">
        <v>2.0043550800000003</v>
      </c>
      <c r="AQ30">
        <v>9.1624199999999991</v>
      </c>
      <c r="AR30">
        <v>15.241823999999999</v>
      </c>
      <c r="AS30">
        <v>9.7861167976000001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30.354559685259147</v>
      </c>
      <c r="BB30">
        <f t="shared" si="0"/>
        <v>903.63190657397683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9.4088854246000029</v>
      </c>
      <c r="L31">
        <v>578.49495499999989</v>
      </c>
      <c r="M31">
        <v>28.2256</v>
      </c>
      <c r="N31">
        <v>36.243749999999999</v>
      </c>
      <c r="O31">
        <v>0</v>
      </c>
      <c r="P31">
        <v>38.530245000000008</v>
      </c>
      <c r="Q31">
        <v>3.3471880000000005</v>
      </c>
      <c r="R31">
        <v>13.005282679999999</v>
      </c>
      <c r="S31">
        <v>8.0964826799999994</v>
      </c>
      <c r="T31">
        <v>0</v>
      </c>
      <c r="U31">
        <v>25.695727200000004</v>
      </c>
      <c r="V31">
        <v>4.3723920863309349</v>
      </c>
      <c r="W31">
        <v>10.677630010791368</v>
      </c>
      <c r="X31">
        <v>45.262887507913668</v>
      </c>
      <c r="Y31">
        <v>0</v>
      </c>
      <c r="Z31">
        <v>4.0214116799999999</v>
      </c>
      <c r="AA31">
        <v>0</v>
      </c>
      <c r="AB31">
        <v>12.121704815999999</v>
      </c>
      <c r="AC31">
        <v>8.9074839360000002</v>
      </c>
      <c r="AD31">
        <v>5.5929026400000001</v>
      </c>
      <c r="AE31">
        <v>8.6597367999999992</v>
      </c>
      <c r="AF31">
        <v>2.7225000000000001</v>
      </c>
      <c r="AG31">
        <v>6.0289881600000008</v>
      </c>
      <c r="AH31">
        <v>14.352656239999998</v>
      </c>
      <c r="AI31">
        <v>10.154466399999999</v>
      </c>
      <c r="AJ31">
        <v>0</v>
      </c>
      <c r="AK31">
        <v>15.571999999999997</v>
      </c>
      <c r="AL31">
        <v>0</v>
      </c>
      <c r="AM31">
        <v>0</v>
      </c>
      <c r="AN31">
        <v>0.66954999999999998</v>
      </c>
      <c r="AO31">
        <v>0.45099600000000006</v>
      </c>
      <c r="AP31">
        <v>0.62881728000000003</v>
      </c>
      <c r="AQ31">
        <v>9.1624199999999991</v>
      </c>
      <c r="AR31">
        <v>15.241823999999999</v>
      </c>
      <c r="AS31">
        <v>9.7861167976000001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30.076623736059148</v>
      </c>
      <c r="BB31">
        <f t="shared" si="0"/>
        <v>895.35797660317689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9.4088854246000029</v>
      </c>
      <c r="L32">
        <v>578.49495499999989</v>
      </c>
      <c r="M32">
        <v>28.2256</v>
      </c>
      <c r="N32">
        <v>36.243749999999999</v>
      </c>
      <c r="O32">
        <v>0</v>
      </c>
      <c r="P32">
        <v>38.530245000000008</v>
      </c>
      <c r="Q32">
        <v>3.3471880000000005</v>
      </c>
      <c r="R32">
        <v>13.005282679999999</v>
      </c>
      <c r="S32">
        <v>8.0964826799999994</v>
      </c>
      <c r="T32">
        <v>0</v>
      </c>
      <c r="U32">
        <v>25.695727200000004</v>
      </c>
      <c r="V32">
        <v>4.3723920863309349</v>
      </c>
      <c r="W32">
        <v>10.677630010791368</v>
      </c>
      <c r="X32">
        <v>45.262887507913668</v>
      </c>
      <c r="Y32">
        <v>0</v>
      </c>
      <c r="Z32">
        <v>4.0214116799999999</v>
      </c>
      <c r="AA32">
        <v>0</v>
      </c>
      <c r="AB32">
        <v>12.121704815999999</v>
      </c>
      <c r="AC32">
        <v>8.9074839360000002</v>
      </c>
      <c r="AD32">
        <v>5.5929026400000001</v>
      </c>
      <c r="AE32">
        <v>8.6597367999999992</v>
      </c>
      <c r="AF32">
        <v>2.7225000000000001</v>
      </c>
      <c r="AG32">
        <v>6.0289881600000008</v>
      </c>
      <c r="AH32">
        <v>14.352656239999998</v>
      </c>
      <c r="AI32">
        <v>2.3433383999999999</v>
      </c>
      <c r="AJ32">
        <v>0</v>
      </c>
      <c r="AK32">
        <v>15.571999999999997</v>
      </c>
      <c r="AL32">
        <v>0</v>
      </c>
      <c r="AM32">
        <v>0</v>
      </c>
      <c r="AN32">
        <v>0.66954999999999998</v>
      </c>
      <c r="AO32">
        <v>0.45099600000000006</v>
      </c>
      <c r="AP32">
        <v>0.62881728000000003</v>
      </c>
      <c r="AQ32">
        <v>9.1624199999999991</v>
      </c>
      <c r="AR32">
        <v>15.241823999999999</v>
      </c>
      <c r="AS32">
        <v>9.7861167976000001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29.822762076059142</v>
      </c>
      <c r="BB32">
        <f t="shared" si="0"/>
        <v>887.80071026317682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9.4088854246000029</v>
      </c>
      <c r="L33">
        <v>578.49495499999989</v>
      </c>
      <c r="M33">
        <v>28.2256</v>
      </c>
      <c r="N33">
        <v>36.243749999999999</v>
      </c>
      <c r="O33">
        <v>0</v>
      </c>
      <c r="P33">
        <v>38.530245000000008</v>
      </c>
      <c r="Q33">
        <v>3.3471880000000005</v>
      </c>
      <c r="R33">
        <v>13.005282679999999</v>
      </c>
      <c r="S33">
        <v>8.0964826799999994</v>
      </c>
      <c r="T33">
        <v>0</v>
      </c>
      <c r="U33">
        <v>25.695727200000004</v>
      </c>
      <c r="V33">
        <v>4.3723920863309349</v>
      </c>
      <c r="W33">
        <v>10.677630010791368</v>
      </c>
      <c r="X33">
        <v>45.262887507913668</v>
      </c>
      <c r="Y33">
        <v>0</v>
      </c>
      <c r="Z33">
        <v>4.0214116799999999</v>
      </c>
      <c r="AA33">
        <v>0</v>
      </c>
      <c r="AB33">
        <v>12.121704815999999</v>
      </c>
      <c r="AC33">
        <v>5.9383226240000004</v>
      </c>
      <c r="AD33">
        <v>5.5929026400000001</v>
      </c>
      <c r="AE33">
        <v>8.6597367999999992</v>
      </c>
      <c r="AF33">
        <v>2.7225000000000001</v>
      </c>
      <c r="AG33">
        <v>6.0289881600000008</v>
      </c>
      <c r="AH33">
        <v>11.621584000000002</v>
      </c>
      <c r="AI33">
        <v>0.78111279999999994</v>
      </c>
      <c r="AJ33">
        <v>0</v>
      </c>
      <c r="AK33">
        <v>15.571999999999997</v>
      </c>
      <c r="AL33">
        <v>0</v>
      </c>
      <c r="AM33">
        <v>0</v>
      </c>
      <c r="AN33">
        <v>0.66954999999999998</v>
      </c>
      <c r="AO33">
        <v>0.45099600000000006</v>
      </c>
      <c r="AP33">
        <v>0.62881728000000003</v>
      </c>
      <c r="AQ33">
        <v>9.1624199999999991</v>
      </c>
      <c r="AR33">
        <v>15.241823999999999</v>
      </c>
      <c r="AS33">
        <v>9.7861167976000001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29.586732552459146</v>
      </c>
      <c r="BB33">
        <f t="shared" si="0"/>
        <v>880.7742806347768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9.4088854246000029</v>
      </c>
      <c r="L34">
        <v>578.49495499999989</v>
      </c>
      <c r="M34">
        <v>28.2256</v>
      </c>
      <c r="N34">
        <v>36.243749999999999</v>
      </c>
      <c r="O34">
        <v>0</v>
      </c>
      <c r="P34">
        <v>38.530245000000008</v>
      </c>
      <c r="Q34">
        <v>3.3471880000000005</v>
      </c>
      <c r="R34">
        <v>13.005282679999999</v>
      </c>
      <c r="S34">
        <v>8.0964826799999994</v>
      </c>
      <c r="T34">
        <v>0</v>
      </c>
      <c r="U34">
        <v>25.695727200000004</v>
      </c>
      <c r="V34">
        <v>4.3723920863309349</v>
      </c>
      <c r="W34">
        <v>10.677630010791368</v>
      </c>
      <c r="X34">
        <v>45.262887507913668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5.5929026400000001</v>
      </c>
      <c r="AE34">
        <v>8.6597367999999992</v>
      </c>
      <c r="AF34">
        <v>2.7225000000000001</v>
      </c>
      <c r="AG34">
        <v>6.0289881600000008</v>
      </c>
      <c r="AH34">
        <v>11.621584000000002</v>
      </c>
      <c r="AI34">
        <v>0</v>
      </c>
      <c r="AJ34">
        <v>0</v>
      </c>
      <c r="AK34">
        <v>15.571999999999997</v>
      </c>
      <c r="AL34">
        <v>0</v>
      </c>
      <c r="AM34">
        <v>0</v>
      </c>
      <c r="AN34">
        <v>0.66954999999999998</v>
      </c>
      <c r="AO34">
        <v>0.45099600000000006</v>
      </c>
      <c r="AP34">
        <v>0.62881728000000003</v>
      </c>
      <c r="AQ34">
        <v>9.1624199999999991</v>
      </c>
      <c r="AR34">
        <v>15.241823999999999</v>
      </c>
      <c r="AS34">
        <v>9.7861167976000001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29.429230329659156</v>
      </c>
      <c r="BB34">
        <f t="shared" si="0"/>
        <v>876.08556392157675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9.4088854246000029</v>
      </c>
      <c r="L35">
        <v>578.49495499999989</v>
      </c>
      <c r="M35">
        <v>28.2256</v>
      </c>
      <c r="N35">
        <v>36.243749999999999</v>
      </c>
      <c r="O35">
        <v>0</v>
      </c>
      <c r="P35">
        <v>38.530245000000008</v>
      </c>
      <c r="Q35">
        <v>3.3471880000000005</v>
      </c>
      <c r="R35">
        <v>13.005282679999999</v>
      </c>
      <c r="S35">
        <v>8.0964826799999994</v>
      </c>
      <c r="T35">
        <v>0</v>
      </c>
      <c r="U35">
        <v>25.695727200000004</v>
      </c>
      <c r="V35">
        <v>4.3723920863309349</v>
      </c>
      <c r="W35">
        <v>10.677630010791368</v>
      </c>
      <c r="X35">
        <v>45.262887507913668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2.7964513200000001</v>
      </c>
      <c r="AE35">
        <v>8.6597367999999992</v>
      </c>
      <c r="AF35">
        <v>2.7225000000000001</v>
      </c>
      <c r="AG35">
        <v>6.0289881600000008</v>
      </c>
      <c r="AH35">
        <v>11.621584000000002</v>
      </c>
      <c r="AI35">
        <v>0</v>
      </c>
      <c r="AJ35">
        <v>0</v>
      </c>
      <c r="AK35">
        <v>15.571999999999997</v>
      </c>
      <c r="AL35">
        <v>0</v>
      </c>
      <c r="AM35">
        <v>0</v>
      </c>
      <c r="AN35">
        <v>0.66954999999999998</v>
      </c>
      <c r="AO35">
        <v>0.45099600000000006</v>
      </c>
      <c r="AP35">
        <v>0.70741944000000001</v>
      </c>
      <c r="AQ35">
        <v>9.1624199999999991</v>
      </c>
      <c r="AR35">
        <v>15.241823999999999</v>
      </c>
      <c r="AS35">
        <v>9.7861167976000001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29.340900155259149</v>
      </c>
      <c r="BB35">
        <f t="shared" si="0"/>
        <v>873.45604493597659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9.4088854246000029</v>
      </c>
      <c r="L36">
        <v>578.49495499999989</v>
      </c>
      <c r="M36">
        <v>28.2256</v>
      </c>
      <c r="N36">
        <v>36.243749999999999</v>
      </c>
      <c r="O36">
        <v>0</v>
      </c>
      <c r="P36">
        <v>38.530245000000008</v>
      </c>
      <c r="Q36">
        <v>3.3471880000000005</v>
      </c>
      <c r="R36">
        <v>13.005282679999999</v>
      </c>
      <c r="S36">
        <v>8.0964826799999994</v>
      </c>
      <c r="T36">
        <v>0</v>
      </c>
      <c r="U36">
        <v>25.695727200000004</v>
      </c>
      <c r="V36">
        <v>4.3723920863309349</v>
      </c>
      <c r="W36">
        <v>10.677630010791368</v>
      </c>
      <c r="X36">
        <v>45.262887507913668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2.7964513200000001</v>
      </c>
      <c r="AE36">
        <v>7.4001387199999993</v>
      </c>
      <c r="AF36">
        <v>2.7225000000000001</v>
      </c>
      <c r="AG36">
        <v>6.0289881600000008</v>
      </c>
      <c r="AH36">
        <v>11.621584000000002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0.66954999999999998</v>
      </c>
      <c r="AO36">
        <v>0.45099600000000006</v>
      </c>
      <c r="AP36">
        <v>0.70741944000000001</v>
      </c>
      <c r="AQ36">
        <v>6.1856</v>
      </c>
      <c r="AR36">
        <v>15.241823999999999</v>
      </c>
      <c r="AS36">
        <v>9.7861167976000001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29.203216567659155</v>
      </c>
      <c r="BB36">
        <f t="shared" si="0"/>
        <v>869.35731044357658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9.4088854246000029</v>
      </c>
      <c r="L37">
        <v>578.49495499999989</v>
      </c>
      <c r="M37">
        <v>28.2256</v>
      </c>
      <c r="N37">
        <v>36.243749999999999</v>
      </c>
      <c r="O37">
        <v>0</v>
      </c>
      <c r="P37">
        <v>38.530245000000008</v>
      </c>
      <c r="Q37">
        <v>3.3471880000000005</v>
      </c>
      <c r="R37">
        <v>13.005282679999999</v>
      </c>
      <c r="S37">
        <v>8.0964826799999994</v>
      </c>
      <c r="T37">
        <v>0</v>
      </c>
      <c r="U37">
        <v>25.695727200000004</v>
      </c>
      <c r="V37">
        <v>4.3723920863309349</v>
      </c>
      <c r="W37">
        <v>10.677630010791368</v>
      </c>
      <c r="X37">
        <v>45.262887507913668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2.7964513200000001</v>
      </c>
      <c r="AE37">
        <v>4.3298683999999996</v>
      </c>
      <c r="AF37">
        <v>2.7225000000000001</v>
      </c>
      <c r="AG37">
        <v>6.0289881600000008</v>
      </c>
      <c r="AH37">
        <v>11.621584000000002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0.66954999999999998</v>
      </c>
      <c r="AO37">
        <v>0.45099600000000006</v>
      </c>
      <c r="AP37">
        <v>0.94322591999999994</v>
      </c>
      <c r="AQ37">
        <v>3.0928</v>
      </c>
      <c r="AR37">
        <v>15.241823999999999</v>
      </c>
      <c r="AS37">
        <v>9.7861167976000001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29.010580492859155</v>
      </c>
      <c r="BB37">
        <f t="shared" si="0"/>
        <v>863.62268267837669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9.4088854246000029</v>
      </c>
      <c r="L38">
        <v>578.49495499999989</v>
      </c>
      <c r="M38">
        <v>28.2256</v>
      </c>
      <c r="N38">
        <v>36.243749999999999</v>
      </c>
      <c r="O38">
        <v>0</v>
      </c>
      <c r="P38">
        <v>38.530245000000008</v>
      </c>
      <c r="Q38">
        <v>3.3471880000000005</v>
      </c>
      <c r="R38">
        <v>13.005282679999999</v>
      </c>
      <c r="S38">
        <v>8.0964826799999994</v>
      </c>
      <c r="T38">
        <v>0</v>
      </c>
      <c r="U38">
        <v>25.695727200000004</v>
      </c>
      <c r="V38">
        <v>4.3723920863309349</v>
      </c>
      <c r="W38">
        <v>10.677630010791368</v>
      </c>
      <c r="X38">
        <v>45.262887507913668</v>
      </c>
      <c r="Y38">
        <v>0</v>
      </c>
      <c r="Z38">
        <v>4.0214116799999999</v>
      </c>
      <c r="AA38">
        <v>0</v>
      </c>
      <c r="AB38">
        <v>8.0565986800000005</v>
      </c>
      <c r="AC38">
        <v>5.9383226240000004</v>
      </c>
      <c r="AD38">
        <v>2.7964513200000001</v>
      </c>
      <c r="AE38">
        <v>4.3298683999999996</v>
      </c>
      <c r="AF38">
        <v>2.7225000000000001</v>
      </c>
      <c r="AG38">
        <v>6.0289881600000008</v>
      </c>
      <c r="AH38">
        <v>11.621584000000002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0.66954999999999998</v>
      </c>
      <c r="AO38">
        <v>0.45099600000000006</v>
      </c>
      <c r="AP38">
        <v>0.94322591999999994</v>
      </c>
      <c r="AQ38">
        <v>0</v>
      </c>
      <c r="AR38">
        <v>15.241823999999999</v>
      </c>
      <c r="AS38">
        <v>9.7861167976000001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28.910064492859149</v>
      </c>
      <c r="BB38">
        <f t="shared" si="0"/>
        <v>860.63039867837665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9.4088854246000029</v>
      </c>
      <c r="L39">
        <v>578.49495499999989</v>
      </c>
      <c r="M39">
        <v>28.2256</v>
      </c>
      <c r="N39">
        <v>36.243749999999999</v>
      </c>
      <c r="O39">
        <v>0</v>
      </c>
      <c r="P39">
        <v>38.530245000000008</v>
      </c>
      <c r="Q39">
        <v>3.3471880000000005</v>
      </c>
      <c r="R39">
        <v>13.005282679999999</v>
      </c>
      <c r="S39">
        <v>8.0964826799999994</v>
      </c>
      <c r="T39">
        <v>0</v>
      </c>
      <c r="U39">
        <v>25.695727200000004</v>
      </c>
      <c r="V39">
        <v>4.3723920863309349</v>
      </c>
      <c r="W39">
        <v>10.677630010791368</v>
      </c>
      <c r="X39">
        <v>45.262887507913668</v>
      </c>
      <c r="Y39">
        <v>0</v>
      </c>
      <c r="Z39">
        <v>4.0214116799999999</v>
      </c>
      <c r="AA39">
        <v>0</v>
      </c>
      <c r="AB39">
        <v>8.0565986800000005</v>
      </c>
      <c r="AC39">
        <v>5.9383226240000004</v>
      </c>
      <c r="AD39">
        <v>0</v>
      </c>
      <c r="AE39">
        <v>4.3298683999999996</v>
      </c>
      <c r="AF39">
        <v>2.7225000000000001</v>
      </c>
      <c r="AG39">
        <v>6.0289881600000008</v>
      </c>
      <c r="AH39">
        <v>5.8107920000000011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0.66954999999999998</v>
      </c>
      <c r="AO39">
        <v>0.45099600000000006</v>
      </c>
      <c r="AP39">
        <v>0.94322591999999994</v>
      </c>
      <c r="AQ39">
        <v>0</v>
      </c>
      <c r="AR39">
        <v>16.427299199999997</v>
      </c>
      <c r="AS39">
        <v>9.7861167976000001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28.668857105659143</v>
      </c>
      <c r="BB39">
        <f t="shared" si="0"/>
        <v>853.44983794557675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9.4088854246000029</v>
      </c>
      <c r="L40">
        <v>578.49495499999989</v>
      </c>
      <c r="M40">
        <v>28.2256</v>
      </c>
      <c r="N40">
        <v>36.243749999999999</v>
      </c>
      <c r="O40">
        <v>0</v>
      </c>
      <c r="P40">
        <v>38.530245000000008</v>
      </c>
      <c r="Q40">
        <v>3.3471880000000005</v>
      </c>
      <c r="R40">
        <v>13.005282679999999</v>
      </c>
      <c r="S40">
        <v>8.0964826799999994</v>
      </c>
      <c r="T40">
        <v>0</v>
      </c>
      <c r="U40">
        <v>25.695727200000004</v>
      </c>
      <c r="V40">
        <v>4.3723920863309349</v>
      </c>
      <c r="W40">
        <v>10.677630010791368</v>
      </c>
      <c r="X40">
        <v>45.262887507913668</v>
      </c>
      <c r="Y40">
        <v>0</v>
      </c>
      <c r="Z40">
        <v>4.0214116799999999</v>
      </c>
      <c r="AA40">
        <v>0</v>
      </c>
      <c r="AB40">
        <v>8.0565986800000005</v>
      </c>
      <c r="AC40">
        <v>5.9383226240000004</v>
      </c>
      <c r="AD40">
        <v>0</v>
      </c>
      <c r="AE40">
        <v>4.3298683999999996</v>
      </c>
      <c r="AF40">
        <v>2.7225000000000001</v>
      </c>
      <c r="AG40">
        <v>6.0289881600000008</v>
      </c>
      <c r="AH40">
        <v>5.8107920000000011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0.66954999999999998</v>
      </c>
      <c r="AO40">
        <v>0.45099600000000006</v>
      </c>
      <c r="AP40">
        <v>0.94322591999999994</v>
      </c>
      <c r="AQ40">
        <v>0</v>
      </c>
      <c r="AR40">
        <v>16.427299199999997</v>
      </c>
      <c r="AS40">
        <v>9.7861167976000001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28.668857105659143</v>
      </c>
      <c r="BB40">
        <f t="shared" si="0"/>
        <v>853.44983794557675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9.4088854246000029</v>
      </c>
      <c r="L41">
        <v>578.49495499999989</v>
      </c>
      <c r="M41">
        <v>28.2256</v>
      </c>
      <c r="N41">
        <v>36.243749999999999</v>
      </c>
      <c r="O41">
        <v>0</v>
      </c>
      <c r="P41">
        <v>38.530245000000008</v>
      </c>
      <c r="Q41">
        <v>3.3471880000000005</v>
      </c>
      <c r="R41">
        <v>13.005282679999999</v>
      </c>
      <c r="S41">
        <v>8.0964826799999994</v>
      </c>
      <c r="T41">
        <v>0</v>
      </c>
      <c r="U41">
        <v>25.695727200000004</v>
      </c>
      <c r="V41">
        <v>4.3723920863309349</v>
      </c>
      <c r="W41">
        <v>10.677630010791368</v>
      </c>
      <c r="X41">
        <v>45.262887507913668</v>
      </c>
      <c r="Y41">
        <v>0</v>
      </c>
      <c r="Z41">
        <v>2.0248799999999996</v>
      </c>
      <c r="AA41">
        <v>0</v>
      </c>
      <c r="AB41">
        <v>8.0565986800000005</v>
      </c>
      <c r="AC41">
        <v>5.9383226240000004</v>
      </c>
      <c r="AD41">
        <v>0</v>
      </c>
      <c r="AE41">
        <v>4.3298683999999996</v>
      </c>
      <c r="AF41">
        <v>2.7225000000000001</v>
      </c>
      <c r="AG41">
        <v>6.0289881600000008</v>
      </c>
      <c r="AH41">
        <v>5.8107920000000011</v>
      </c>
      <c r="AI41">
        <v>3.9055640000000005</v>
      </c>
      <c r="AJ41">
        <v>0</v>
      </c>
      <c r="AK41">
        <v>15.571999999999997</v>
      </c>
      <c r="AL41">
        <v>0</v>
      </c>
      <c r="AM41">
        <v>0</v>
      </c>
      <c r="AN41">
        <v>0.66954999999999998</v>
      </c>
      <c r="AO41">
        <v>1.8239180232000001</v>
      </c>
      <c r="AP41">
        <v>0.94322591999999994</v>
      </c>
      <c r="AQ41">
        <v>0</v>
      </c>
      <c r="AR41">
        <v>16.427299199999997</v>
      </c>
      <c r="AS41">
        <v>9.7861167976000001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28.775520727659142</v>
      </c>
      <c r="BB41">
        <f t="shared" si="0"/>
        <v>856.62512866677685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9.4088854246000029</v>
      </c>
      <c r="L42">
        <v>578.49495499999989</v>
      </c>
      <c r="M42">
        <v>28.2256</v>
      </c>
      <c r="N42">
        <v>36.243749999999999</v>
      </c>
      <c r="O42">
        <v>0</v>
      </c>
      <c r="P42">
        <v>38.530245000000008</v>
      </c>
      <c r="Q42">
        <v>3.3471880000000005</v>
      </c>
      <c r="R42">
        <v>13.005282679999999</v>
      </c>
      <c r="S42">
        <v>8.0964826799999994</v>
      </c>
      <c r="T42">
        <v>0</v>
      </c>
      <c r="U42">
        <v>25.695727200000004</v>
      </c>
      <c r="V42">
        <v>4.3723920863309349</v>
      </c>
      <c r="W42">
        <v>10.677630010791368</v>
      </c>
      <c r="X42">
        <v>45.262887507913668</v>
      </c>
      <c r="Y42">
        <v>0</v>
      </c>
      <c r="Z42">
        <v>2.0248799999999996</v>
      </c>
      <c r="AA42">
        <v>0</v>
      </c>
      <c r="AB42">
        <v>8.0565986800000005</v>
      </c>
      <c r="AC42">
        <v>5.9383226240000004</v>
      </c>
      <c r="AD42">
        <v>0</v>
      </c>
      <c r="AE42">
        <v>4.3298683999999996</v>
      </c>
      <c r="AF42">
        <v>2.7225000000000001</v>
      </c>
      <c r="AG42">
        <v>6.0289881600000008</v>
      </c>
      <c r="AH42">
        <v>5.8107920000000011</v>
      </c>
      <c r="AI42">
        <v>3.9055640000000005</v>
      </c>
      <c r="AJ42">
        <v>0</v>
      </c>
      <c r="AK42">
        <v>15.571999999999997</v>
      </c>
      <c r="AL42">
        <v>0</v>
      </c>
      <c r="AM42">
        <v>0</v>
      </c>
      <c r="AN42">
        <v>0.66954999999999998</v>
      </c>
      <c r="AO42">
        <v>1.8239180232000001</v>
      </c>
      <c r="AP42">
        <v>0.94322591999999994</v>
      </c>
      <c r="AQ42">
        <v>0</v>
      </c>
      <c r="AR42">
        <v>16.427299199999997</v>
      </c>
      <c r="AS42">
        <v>9.7861167976000001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28.775520727659142</v>
      </c>
      <c r="BB42">
        <f t="shared" si="0"/>
        <v>856.62512866677685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9.4088854246000029</v>
      </c>
      <c r="L43">
        <v>578.49495499999989</v>
      </c>
      <c r="M43">
        <v>28.2256</v>
      </c>
      <c r="N43">
        <v>36.243749999999999</v>
      </c>
      <c r="O43">
        <v>0</v>
      </c>
      <c r="P43">
        <v>38.530245000000008</v>
      </c>
      <c r="Q43">
        <v>3.3471880000000005</v>
      </c>
      <c r="R43">
        <v>13.005282679999999</v>
      </c>
      <c r="S43">
        <v>8.0964826799999994</v>
      </c>
      <c r="T43">
        <v>0</v>
      </c>
      <c r="U43">
        <v>25.695727200000004</v>
      </c>
      <c r="V43">
        <v>4.3723920863309349</v>
      </c>
      <c r="W43">
        <v>10.677630010791368</v>
      </c>
      <c r="X43">
        <v>45.262887507913668</v>
      </c>
      <c r="Y43">
        <v>0</v>
      </c>
      <c r="Z43">
        <v>2.0248799999999996</v>
      </c>
      <c r="AA43">
        <v>0</v>
      </c>
      <c r="AB43">
        <v>8.0565986800000005</v>
      </c>
      <c r="AC43">
        <v>2.9691613120000002</v>
      </c>
      <c r="AD43">
        <v>0</v>
      </c>
      <c r="AE43">
        <v>4.3298683999999996</v>
      </c>
      <c r="AF43">
        <v>2.7225000000000001</v>
      </c>
      <c r="AG43">
        <v>6.0289881600000008</v>
      </c>
      <c r="AH43">
        <v>11.621584000000002</v>
      </c>
      <c r="AI43">
        <v>3.9055640000000005</v>
      </c>
      <c r="AJ43">
        <v>0</v>
      </c>
      <c r="AK43">
        <v>15.571999999999997</v>
      </c>
      <c r="AL43">
        <v>0</v>
      </c>
      <c r="AM43">
        <v>0</v>
      </c>
      <c r="AN43">
        <v>0.66954999999999998</v>
      </c>
      <c r="AO43">
        <v>1.7562686231999995</v>
      </c>
      <c r="AP43">
        <v>0.94322591999999994</v>
      </c>
      <c r="AQ43">
        <v>0</v>
      </c>
      <c r="AR43">
        <v>15.241823999999999</v>
      </c>
      <c r="AS43">
        <v>9.7861167976000001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28.827146884059154</v>
      </c>
      <c r="BB43">
        <f t="shared" si="0"/>
        <v>858.1620085983767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9.4088854246000029</v>
      </c>
      <c r="L44">
        <v>578.49495499999989</v>
      </c>
      <c r="M44">
        <v>28.2256</v>
      </c>
      <c r="N44">
        <v>36.243749999999999</v>
      </c>
      <c r="O44">
        <v>0</v>
      </c>
      <c r="P44">
        <v>38.530245000000008</v>
      </c>
      <c r="Q44">
        <v>3.3471880000000005</v>
      </c>
      <c r="R44">
        <v>13.005282679999999</v>
      </c>
      <c r="S44">
        <v>8.0964826799999994</v>
      </c>
      <c r="T44">
        <v>0</v>
      </c>
      <c r="U44">
        <v>25.695727200000004</v>
      </c>
      <c r="V44">
        <v>4.3723920863309349</v>
      </c>
      <c r="W44">
        <v>10.677630010791368</v>
      </c>
      <c r="X44">
        <v>45.262887507913668</v>
      </c>
      <c r="Y44">
        <v>0</v>
      </c>
      <c r="Z44">
        <v>2.0248799999999996</v>
      </c>
      <c r="AA44">
        <v>0</v>
      </c>
      <c r="AB44">
        <v>8.0565986800000005</v>
      </c>
      <c r="AC44">
        <v>2.9691613120000002</v>
      </c>
      <c r="AD44">
        <v>0</v>
      </c>
      <c r="AE44">
        <v>4.3298683999999996</v>
      </c>
      <c r="AF44">
        <v>2.7225000000000001</v>
      </c>
      <c r="AG44">
        <v>6.0289881600000008</v>
      </c>
      <c r="AH44">
        <v>11.621584000000002</v>
      </c>
      <c r="AI44">
        <v>3.9055640000000005</v>
      </c>
      <c r="AJ44">
        <v>0</v>
      </c>
      <c r="AK44">
        <v>15.571999999999997</v>
      </c>
      <c r="AL44">
        <v>0</v>
      </c>
      <c r="AM44">
        <v>0</v>
      </c>
      <c r="AN44">
        <v>0.66954999999999998</v>
      </c>
      <c r="AO44">
        <v>1.7562686231999995</v>
      </c>
      <c r="AP44">
        <v>0.94322591999999994</v>
      </c>
      <c r="AQ44">
        <v>0</v>
      </c>
      <c r="AR44">
        <v>15.241823999999999</v>
      </c>
      <c r="AS44">
        <v>9.7861167976000001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28.827146884059154</v>
      </c>
      <c r="BB44">
        <f t="shared" si="0"/>
        <v>858.1620085983767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9.4088854246000029</v>
      </c>
      <c r="L45">
        <v>578.49495499999989</v>
      </c>
      <c r="M45">
        <v>28.2256</v>
      </c>
      <c r="N45">
        <v>36.243749999999999</v>
      </c>
      <c r="O45">
        <v>0</v>
      </c>
      <c r="P45">
        <v>38.530245000000008</v>
      </c>
      <c r="Q45">
        <v>3.3471880000000005</v>
      </c>
      <c r="R45">
        <v>13.005282679999999</v>
      </c>
      <c r="S45">
        <v>8.0964826799999994</v>
      </c>
      <c r="T45">
        <v>0</v>
      </c>
      <c r="U45">
        <v>25.695727200000004</v>
      </c>
      <c r="V45">
        <v>4.3723920863309349</v>
      </c>
      <c r="W45">
        <v>10.677630010791368</v>
      </c>
      <c r="X45">
        <v>45.262887507913668</v>
      </c>
      <c r="Y45">
        <v>0</v>
      </c>
      <c r="Z45">
        <v>2.0248799999999996</v>
      </c>
      <c r="AA45">
        <v>0</v>
      </c>
      <c r="AB45">
        <v>8.0565986800000005</v>
      </c>
      <c r="AC45">
        <v>2.9691613120000002</v>
      </c>
      <c r="AD45">
        <v>2.7964513200000001</v>
      </c>
      <c r="AE45">
        <v>8.6597367999999992</v>
      </c>
      <c r="AF45">
        <v>2.7225000000000001</v>
      </c>
      <c r="AG45">
        <v>6.0289881600000008</v>
      </c>
      <c r="AH45">
        <v>11.621584000000002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0.66954999999999998</v>
      </c>
      <c r="AO45">
        <v>1.7562686231999995</v>
      </c>
      <c r="AP45">
        <v>0.86462375999999996</v>
      </c>
      <c r="AQ45">
        <v>0</v>
      </c>
      <c r="AR45">
        <v>15.241823999999999</v>
      </c>
      <c r="AS45">
        <v>9.7861167976000001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28.929267104859157</v>
      </c>
      <c r="BB45">
        <f t="shared" si="0"/>
        <v>861.20204193757661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9.4088854246000029</v>
      </c>
      <c r="L46">
        <v>578.49495499999989</v>
      </c>
      <c r="M46">
        <v>28.2256</v>
      </c>
      <c r="N46">
        <v>36.243749999999999</v>
      </c>
      <c r="O46">
        <v>0</v>
      </c>
      <c r="P46">
        <v>38.530245000000008</v>
      </c>
      <c r="Q46">
        <v>3.3471880000000005</v>
      </c>
      <c r="R46">
        <v>13.005282679999999</v>
      </c>
      <c r="S46">
        <v>8.0964826799999994</v>
      </c>
      <c r="T46">
        <v>0</v>
      </c>
      <c r="U46">
        <v>25.695727200000004</v>
      </c>
      <c r="V46">
        <v>4.3723920863309349</v>
      </c>
      <c r="W46">
        <v>10.677630010791368</v>
      </c>
      <c r="X46">
        <v>45.262887507913668</v>
      </c>
      <c r="Y46">
        <v>0</v>
      </c>
      <c r="Z46">
        <v>2.0248799999999996</v>
      </c>
      <c r="AA46">
        <v>0</v>
      </c>
      <c r="AB46">
        <v>8.0565986800000005</v>
      </c>
      <c r="AC46">
        <v>2.9691613120000002</v>
      </c>
      <c r="AD46">
        <v>2.7964513200000001</v>
      </c>
      <c r="AE46">
        <v>8.6597367999999992</v>
      </c>
      <c r="AF46">
        <v>2.7225000000000001</v>
      </c>
      <c r="AG46">
        <v>6.0289881600000008</v>
      </c>
      <c r="AH46">
        <v>11.621584000000002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0.66954999999999998</v>
      </c>
      <c r="AO46">
        <v>1.7562686231999995</v>
      </c>
      <c r="AP46">
        <v>0.86462375999999996</v>
      </c>
      <c r="AQ46">
        <v>0</v>
      </c>
      <c r="AR46">
        <v>15.241823999999999</v>
      </c>
      <c r="AS46">
        <v>9.7861167976000001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28.929267104859157</v>
      </c>
      <c r="BB46">
        <f t="shared" si="0"/>
        <v>861.20204193757661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9.4088854246000029</v>
      </c>
      <c r="L47">
        <v>578.49495499999989</v>
      </c>
      <c r="M47">
        <v>28.2256</v>
      </c>
      <c r="N47">
        <v>36.243749999999999</v>
      </c>
      <c r="O47">
        <v>0</v>
      </c>
      <c r="P47">
        <v>38.530245000000008</v>
      </c>
      <c r="Q47">
        <v>3.3471880000000005</v>
      </c>
      <c r="R47">
        <v>13.005282679999999</v>
      </c>
      <c r="S47">
        <v>8.0964826799999994</v>
      </c>
      <c r="T47">
        <v>0</v>
      </c>
      <c r="U47">
        <v>25.695727200000004</v>
      </c>
      <c r="V47">
        <v>4.3723920863309349</v>
      </c>
      <c r="W47">
        <v>10.677630010791368</v>
      </c>
      <c r="X47">
        <v>45.262887507913668</v>
      </c>
      <c r="Y47">
        <v>0</v>
      </c>
      <c r="Z47">
        <v>2.0248799999999996</v>
      </c>
      <c r="AA47">
        <v>0</v>
      </c>
      <c r="AB47">
        <v>8.0565986800000005</v>
      </c>
      <c r="AC47">
        <v>5.9383226240000004</v>
      </c>
      <c r="AD47">
        <v>2.7964513200000001</v>
      </c>
      <c r="AE47">
        <v>8.6597367999999992</v>
      </c>
      <c r="AF47">
        <v>2.7225000000000001</v>
      </c>
      <c r="AG47">
        <v>6.0289881600000008</v>
      </c>
      <c r="AH47">
        <v>5.8107920000000011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0.66954999999999998</v>
      </c>
      <c r="AO47">
        <v>1.8632448743999996</v>
      </c>
      <c r="AP47">
        <v>0.78602159999999976</v>
      </c>
      <c r="AQ47">
        <v>0</v>
      </c>
      <c r="AR47">
        <v>15.241823999999999</v>
      </c>
      <c r="AS47">
        <v>9.7861167976000001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28.837836409659147</v>
      </c>
      <c r="BB47">
        <f t="shared" si="0"/>
        <v>858.4802160359767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9.4088854246000029</v>
      </c>
      <c r="L48">
        <v>578.49495499999989</v>
      </c>
      <c r="M48">
        <v>28.2256</v>
      </c>
      <c r="N48">
        <v>36.243749999999999</v>
      </c>
      <c r="O48">
        <v>0</v>
      </c>
      <c r="P48">
        <v>38.530245000000008</v>
      </c>
      <c r="Q48">
        <v>3.3471880000000005</v>
      </c>
      <c r="R48">
        <v>13.005282679999999</v>
      </c>
      <c r="S48">
        <v>8.0964826799999994</v>
      </c>
      <c r="T48">
        <v>0</v>
      </c>
      <c r="U48">
        <v>25.695727200000004</v>
      </c>
      <c r="V48">
        <v>4.3723920863309349</v>
      </c>
      <c r="W48">
        <v>10.677630010791368</v>
      </c>
      <c r="X48">
        <v>45.262887507913668</v>
      </c>
      <c r="Y48">
        <v>0</v>
      </c>
      <c r="Z48">
        <v>2.0248799999999996</v>
      </c>
      <c r="AA48">
        <v>0</v>
      </c>
      <c r="AB48">
        <v>8.0565986800000005</v>
      </c>
      <c r="AC48">
        <v>5.9383226240000004</v>
      </c>
      <c r="AD48">
        <v>2.7964513200000001</v>
      </c>
      <c r="AE48">
        <v>8.6597367999999992</v>
      </c>
      <c r="AF48">
        <v>2.7225000000000001</v>
      </c>
      <c r="AG48">
        <v>6.0289881600000008</v>
      </c>
      <c r="AH48">
        <v>5.8107920000000011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0.66954999999999998</v>
      </c>
      <c r="AO48">
        <v>1.8632448743999996</v>
      </c>
      <c r="AP48">
        <v>0.78602159999999976</v>
      </c>
      <c r="AQ48">
        <v>0</v>
      </c>
      <c r="AR48">
        <v>15.241823999999999</v>
      </c>
      <c r="AS48">
        <v>9.7861167976000001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28.837836409659147</v>
      </c>
      <c r="BB48">
        <f t="shared" si="0"/>
        <v>858.4802160359767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9.4088854246000029</v>
      </c>
      <c r="L49">
        <v>578.49495499999989</v>
      </c>
      <c r="M49">
        <v>28.2256</v>
      </c>
      <c r="N49">
        <v>36.243749999999999</v>
      </c>
      <c r="O49">
        <v>0</v>
      </c>
      <c r="P49">
        <v>38.530245000000008</v>
      </c>
      <c r="Q49">
        <v>3.3471880000000005</v>
      </c>
      <c r="R49">
        <v>13.005282679999999</v>
      </c>
      <c r="S49">
        <v>8.0964826799999994</v>
      </c>
      <c r="T49">
        <v>0</v>
      </c>
      <c r="U49">
        <v>25.695727200000004</v>
      </c>
      <c r="V49">
        <v>4.3723920863309349</v>
      </c>
      <c r="W49">
        <v>10.677630010791368</v>
      </c>
      <c r="X49">
        <v>45.262887507913668</v>
      </c>
      <c r="Y49">
        <v>0</v>
      </c>
      <c r="Z49">
        <v>2.0248799999999996</v>
      </c>
      <c r="AA49">
        <v>0</v>
      </c>
      <c r="AB49">
        <v>8.0565986800000005</v>
      </c>
      <c r="AC49">
        <v>5.9383226240000004</v>
      </c>
      <c r="AD49">
        <v>5.5929026400000001</v>
      </c>
      <c r="AE49">
        <v>8.6597367999999992</v>
      </c>
      <c r="AF49">
        <v>2.7225000000000001</v>
      </c>
      <c r="AG49">
        <v>6.0289881600000008</v>
      </c>
      <c r="AH49">
        <v>5.8107920000000011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0.66954999999999998</v>
      </c>
      <c r="AO49">
        <v>1.8632448743999996</v>
      </c>
      <c r="AP49">
        <v>0.78602159999999976</v>
      </c>
      <c r="AQ49">
        <v>0</v>
      </c>
      <c r="AR49">
        <v>15.241823999999999</v>
      </c>
      <c r="AS49">
        <v>9.7861167976000001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28.928721000859149</v>
      </c>
      <c r="BB49">
        <f t="shared" si="0"/>
        <v>861.18578276477683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9.4088854246000029</v>
      </c>
      <c r="L50">
        <v>578.49495499999989</v>
      </c>
      <c r="M50">
        <v>28.2256</v>
      </c>
      <c r="N50">
        <v>36.243749999999999</v>
      </c>
      <c r="O50">
        <v>0</v>
      </c>
      <c r="P50">
        <v>38.530245000000008</v>
      </c>
      <c r="Q50">
        <v>3.3471880000000005</v>
      </c>
      <c r="R50">
        <v>13.005282679999999</v>
      </c>
      <c r="S50">
        <v>8.0964826799999994</v>
      </c>
      <c r="T50">
        <v>0</v>
      </c>
      <c r="U50">
        <v>25.695727200000004</v>
      </c>
      <c r="V50">
        <v>4.3723920863309349</v>
      </c>
      <c r="W50">
        <v>10.677630010791368</v>
      </c>
      <c r="X50">
        <v>45.262887507913668</v>
      </c>
      <c r="Y50">
        <v>0</v>
      </c>
      <c r="Z50">
        <v>2.0248799999999996</v>
      </c>
      <c r="AA50">
        <v>0</v>
      </c>
      <c r="AB50">
        <v>8.0565986800000005</v>
      </c>
      <c r="AC50">
        <v>5.9383226240000004</v>
      </c>
      <c r="AD50">
        <v>5.5929026400000001</v>
      </c>
      <c r="AE50">
        <v>8.6597367999999992</v>
      </c>
      <c r="AF50">
        <v>2.7225000000000001</v>
      </c>
      <c r="AG50">
        <v>6.0289881600000008</v>
      </c>
      <c r="AH50">
        <v>5.8107920000000011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0.66954999999999998</v>
      </c>
      <c r="AO50">
        <v>1.8632448743999996</v>
      </c>
      <c r="AP50">
        <v>0.78602159999999976</v>
      </c>
      <c r="AQ50">
        <v>0</v>
      </c>
      <c r="AR50">
        <v>15.241823999999999</v>
      </c>
      <c r="AS50">
        <v>9.7861167976000001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28.928721000859149</v>
      </c>
      <c r="BB50">
        <f t="shared" si="0"/>
        <v>861.18578276477683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9.4088854246000029</v>
      </c>
      <c r="L51">
        <v>578.49495499999989</v>
      </c>
      <c r="M51">
        <v>27.305200000000006</v>
      </c>
      <c r="N51">
        <v>36.243749999999999</v>
      </c>
      <c r="O51">
        <v>0</v>
      </c>
      <c r="P51">
        <v>38.530245000000008</v>
      </c>
      <c r="Q51">
        <v>3.3471880000000005</v>
      </c>
      <c r="R51">
        <v>13.005282679999999</v>
      </c>
      <c r="S51">
        <v>8.0964826799999994</v>
      </c>
      <c r="T51">
        <v>0</v>
      </c>
      <c r="U51">
        <v>25.695727200000004</v>
      </c>
      <c r="V51">
        <v>4.3723920863309349</v>
      </c>
      <c r="W51">
        <v>10.677630010791368</v>
      </c>
      <c r="X51">
        <v>45.262887507913668</v>
      </c>
      <c r="Y51">
        <v>0</v>
      </c>
      <c r="Z51">
        <v>2.0248799999999996</v>
      </c>
      <c r="AA51">
        <v>0</v>
      </c>
      <c r="AB51">
        <v>8.0565986800000005</v>
      </c>
      <c r="AC51">
        <v>5.9383226240000004</v>
      </c>
      <c r="AD51">
        <v>5.5929026400000001</v>
      </c>
      <c r="AE51">
        <v>8.6597367999999992</v>
      </c>
      <c r="AF51">
        <v>2.7225000000000001</v>
      </c>
      <c r="AG51">
        <v>6.0289881600000008</v>
      </c>
      <c r="AH51">
        <v>5.8107920000000011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0.66954999999999998</v>
      </c>
      <c r="AO51">
        <v>1.8632448743999996</v>
      </c>
      <c r="AP51">
        <v>0.78602159999999976</v>
      </c>
      <c r="AQ51">
        <v>0</v>
      </c>
      <c r="AR51">
        <v>15.241823999999999</v>
      </c>
      <c r="AS51">
        <v>9.7861167976000001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28.898808000859148</v>
      </c>
      <c r="BB51">
        <f t="shared" si="0"/>
        <v>860.29529576477682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9.4088854246000029</v>
      </c>
      <c r="L52">
        <v>578.49495499999989</v>
      </c>
      <c r="M52">
        <v>27.305200000000006</v>
      </c>
      <c r="N52">
        <v>36.243749999999999</v>
      </c>
      <c r="O52">
        <v>0</v>
      </c>
      <c r="P52">
        <v>38.530245000000008</v>
      </c>
      <c r="Q52">
        <v>3.3471880000000005</v>
      </c>
      <c r="R52">
        <v>13.005282679999999</v>
      </c>
      <c r="S52">
        <v>8.0964826799999994</v>
      </c>
      <c r="T52">
        <v>0</v>
      </c>
      <c r="U52">
        <v>25.695727200000004</v>
      </c>
      <c r="V52">
        <v>4.3723920863309349</v>
      </c>
      <c r="W52">
        <v>10.677630010791368</v>
      </c>
      <c r="X52">
        <v>45.262887507913668</v>
      </c>
      <c r="Y52">
        <v>0</v>
      </c>
      <c r="Z52">
        <v>2.01070584</v>
      </c>
      <c r="AA52">
        <v>0</v>
      </c>
      <c r="AB52">
        <v>8.0565986800000005</v>
      </c>
      <c r="AC52">
        <v>5.9383226240000004</v>
      </c>
      <c r="AD52">
        <v>5.5929026400000001</v>
      </c>
      <c r="AE52">
        <v>8.6597367999999992</v>
      </c>
      <c r="AF52">
        <v>2.7225000000000001</v>
      </c>
      <c r="AG52">
        <v>6.0289881600000008</v>
      </c>
      <c r="AH52">
        <v>11.621584000000002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0.66954999999999998</v>
      </c>
      <c r="AO52">
        <v>1.8632448743999996</v>
      </c>
      <c r="AP52">
        <v>0.78602159999999976</v>
      </c>
      <c r="AQ52">
        <v>0</v>
      </c>
      <c r="AR52">
        <v>15.241823999999999</v>
      </c>
      <c r="AS52">
        <v>9.7861167976000001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29.087197927259147</v>
      </c>
      <c r="BB52">
        <f t="shared" si="0"/>
        <v>865.90352367837681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9.4088854246000029</v>
      </c>
      <c r="L53">
        <v>578.49495499999989</v>
      </c>
      <c r="M53">
        <v>27.305200000000006</v>
      </c>
      <c r="N53">
        <v>36.243749999999999</v>
      </c>
      <c r="O53">
        <v>0</v>
      </c>
      <c r="P53">
        <v>38.530245000000008</v>
      </c>
      <c r="Q53">
        <v>3.3471880000000005</v>
      </c>
      <c r="R53">
        <v>13.005282679999999</v>
      </c>
      <c r="S53">
        <v>8.0964826799999994</v>
      </c>
      <c r="T53">
        <v>0</v>
      </c>
      <c r="U53">
        <v>24.453187200000006</v>
      </c>
      <c r="V53">
        <v>4.3723920863309349</v>
      </c>
      <c r="W53">
        <v>10.677630010791368</v>
      </c>
      <c r="X53">
        <v>45.262887507913668</v>
      </c>
      <c r="Y53">
        <v>0</v>
      </c>
      <c r="Z53">
        <v>4.0497599999999991</v>
      </c>
      <c r="AA53">
        <v>0</v>
      </c>
      <c r="AB53">
        <v>8.0565986800000005</v>
      </c>
      <c r="AC53">
        <v>5.9383226240000004</v>
      </c>
      <c r="AD53">
        <v>5.5929026400000001</v>
      </c>
      <c r="AE53">
        <v>8.6597367999999992</v>
      </c>
      <c r="AF53">
        <v>2.7225000000000001</v>
      </c>
      <c r="AG53">
        <v>6.0289881600000008</v>
      </c>
      <c r="AH53">
        <v>11.621584000000002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0.66954999999999998</v>
      </c>
      <c r="AO53">
        <v>1.8632448743999996</v>
      </c>
      <c r="AP53">
        <v>0.78602159999999976</v>
      </c>
      <c r="AQ53">
        <v>0</v>
      </c>
      <c r="AR53">
        <v>15.241823999999999</v>
      </c>
      <c r="AS53">
        <v>9.7861167976000001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29.113084790859148</v>
      </c>
      <c r="BB53">
        <f t="shared" si="0"/>
        <v>866.67415097477681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9.4088854246000029</v>
      </c>
      <c r="L54">
        <v>578.49495499999989</v>
      </c>
      <c r="M54">
        <v>27.305200000000006</v>
      </c>
      <c r="N54">
        <v>36.243749999999999</v>
      </c>
      <c r="O54">
        <v>0</v>
      </c>
      <c r="P54">
        <v>38.530245000000008</v>
      </c>
      <c r="Q54">
        <v>3.3471880000000005</v>
      </c>
      <c r="R54">
        <v>13.005282679999999</v>
      </c>
      <c r="S54">
        <v>8.0964826799999994</v>
      </c>
      <c r="T54">
        <v>0</v>
      </c>
      <c r="U54">
        <v>23.762887199999998</v>
      </c>
      <c r="V54">
        <v>4.3723920863309349</v>
      </c>
      <c r="W54">
        <v>10.677630010791368</v>
      </c>
      <c r="X54">
        <v>45.262887507913668</v>
      </c>
      <c r="Y54">
        <v>0</v>
      </c>
      <c r="Z54">
        <v>4.0497599999999991</v>
      </c>
      <c r="AA54">
        <v>0</v>
      </c>
      <c r="AB54">
        <v>8.0565986800000005</v>
      </c>
      <c r="AC54">
        <v>5.9383226240000004</v>
      </c>
      <c r="AD54">
        <v>5.5929026400000001</v>
      </c>
      <c r="AE54">
        <v>8.6597367999999992</v>
      </c>
      <c r="AF54">
        <v>2.7225000000000001</v>
      </c>
      <c r="AG54">
        <v>6.0289881600000008</v>
      </c>
      <c r="AH54">
        <v>11.621584000000002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0.66954999999999998</v>
      </c>
      <c r="AO54">
        <v>1.8632448743999996</v>
      </c>
      <c r="AP54">
        <v>0.78602159999999976</v>
      </c>
      <c r="AQ54">
        <v>1.8363499999999999</v>
      </c>
      <c r="AR54">
        <v>15.241823999999999</v>
      </c>
      <c r="AS54">
        <v>9.7861167976000001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29.150331262446443</v>
      </c>
      <c r="BB54">
        <f t="shared" si="0"/>
        <v>867.78295450318956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9.4088854246000029</v>
      </c>
      <c r="L55">
        <v>578.49495499999989</v>
      </c>
      <c r="M55">
        <v>27.305200000000006</v>
      </c>
      <c r="N55">
        <v>36.243749999999999</v>
      </c>
      <c r="O55">
        <v>0</v>
      </c>
      <c r="P55">
        <v>38.530245000000008</v>
      </c>
      <c r="Q55">
        <v>3.3471880000000005</v>
      </c>
      <c r="R55">
        <v>13.005282679999999</v>
      </c>
      <c r="S55">
        <v>8.0964826799999994</v>
      </c>
      <c r="T55">
        <v>0</v>
      </c>
      <c r="U55">
        <v>23.072587200000001</v>
      </c>
      <c r="V55">
        <v>4.3723920863309349</v>
      </c>
      <c r="W55">
        <v>10.677630010791368</v>
      </c>
      <c r="X55">
        <v>45.262887507913668</v>
      </c>
      <c r="Y55">
        <v>0</v>
      </c>
      <c r="Z55">
        <v>4.0497599999999991</v>
      </c>
      <c r="AA55">
        <v>0</v>
      </c>
      <c r="AB55">
        <v>8.0565986800000005</v>
      </c>
      <c r="AC55">
        <v>5.9383226240000004</v>
      </c>
      <c r="AD55">
        <v>5.5929026400000001</v>
      </c>
      <c r="AE55">
        <v>8.6597367999999992</v>
      </c>
      <c r="AF55">
        <v>2.7225000000000001</v>
      </c>
      <c r="AG55">
        <v>6.0289881600000008</v>
      </c>
      <c r="AH55">
        <v>11.621584000000002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0.66954999999999998</v>
      </c>
      <c r="AO55">
        <v>1.8632448743999996</v>
      </c>
      <c r="AP55">
        <v>0.78602159999999976</v>
      </c>
      <c r="AQ55">
        <v>3.0928</v>
      </c>
      <c r="AR55">
        <v>15.241823999999999</v>
      </c>
      <c r="AS55">
        <v>9.7861167976000001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29.168731290859142</v>
      </c>
      <c r="BB55">
        <f t="shared" si="0"/>
        <v>868.33070447477689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9.4088854246000029</v>
      </c>
      <c r="L56">
        <v>578.49495499999989</v>
      </c>
      <c r="M56">
        <v>27.305200000000006</v>
      </c>
      <c r="N56">
        <v>36.243749999999999</v>
      </c>
      <c r="O56">
        <v>0</v>
      </c>
      <c r="P56">
        <v>38.530245000000008</v>
      </c>
      <c r="Q56">
        <v>3.3471880000000005</v>
      </c>
      <c r="R56">
        <v>13.005282679999999</v>
      </c>
      <c r="S56">
        <v>8.0964826799999994</v>
      </c>
      <c r="T56">
        <v>0</v>
      </c>
      <c r="U56">
        <v>21.413106000000003</v>
      </c>
      <c r="V56">
        <v>4.3723920863309349</v>
      </c>
      <c r="W56">
        <v>10.677630010791368</v>
      </c>
      <c r="X56">
        <v>45.262887507913668</v>
      </c>
      <c r="Y56">
        <v>0</v>
      </c>
      <c r="Z56">
        <v>4.0497599999999991</v>
      </c>
      <c r="AA56">
        <v>4.3142215999999989</v>
      </c>
      <c r="AB56">
        <v>12.121704815999999</v>
      </c>
      <c r="AC56">
        <v>5.9383226240000004</v>
      </c>
      <c r="AD56">
        <v>5.5929026400000001</v>
      </c>
      <c r="AE56">
        <v>8.6597367999999992</v>
      </c>
      <c r="AF56">
        <v>2.7225000000000001</v>
      </c>
      <c r="AG56">
        <v>6.0289881600000008</v>
      </c>
      <c r="AH56">
        <v>11.621584000000002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0.66954999999999998</v>
      </c>
      <c r="AO56">
        <v>1.8632448743999996</v>
      </c>
      <c r="AP56">
        <v>0.78602159999999976</v>
      </c>
      <c r="AQ56">
        <v>6.1856</v>
      </c>
      <c r="AR56">
        <v>15.241823999999999</v>
      </c>
      <c r="AS56">
        <v>9.7861167976000001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29.487642441339148</v>
      </c>
      <c r="BB56">
        <f t="shared" si="0"/>
        <v>877.82443986029682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0.15340000000000001</v>
      </c>
      <c r="K57">
        <v>9.4088854246000029</v>
      </c>
      <c r="L57">
        <v>578.49495499999989</v>
      </c>
      <c r="M57">
        <v>27.305200000000006</v>
      </c>
      <c r="N57">
        <v>36.243749999999999</v>
      </c>
      <c r="O57">
        <v>0</v>
      </c>
      <c r="P57">
        <v>38.530245000000008</v>
      </c>
      <c r="Q57">
        <v>3.3471880000000005</v>
      </c>
      <c r="R57">
        <v>13.005282679999999</v>
      </c>
      <c r="S57">
        <v>8.0964826799999994</v>
      </c>
      <c r="T57">
        <v>0</v>
      </c>
      <c r="U57">
        <v>21.413106000000003</v>
      </c>
      <c r="V57">
        <v>4.3723920863309349</v>
      </c>
      <c r="W57">
        <v>10.677630010791368</v>
      </c>
      <c r="X57">
        <v>45.262887507913668</v>
      </c>
      <c r="Y57">
        <v>0</v>
      </c>
      <c r="Z57">
        <v>4.0497599999999991</v>
      </c>
      <c r="AA57">
        <v>7.755904000000001</v>
      </c>
      <c r="AB57">
        <v>12.121704815999999</v>
      </c>
      <c r="AC57">
        <v>5.9383226240000004</v>
      </c>
      <c r="AD57">
        <v>5.5929026400000001</v>
      </c>
      <c r="AE57">
        <v>8.6597367999999992</v>
      </c>
      <c r="AF57">
        <v>2.7225000000000001</v>
      </c>
      <c r="AG57">
        <v>6.0289881600000008</v>
      </c>
      <c r="AH57">
        <v>11.621584000000002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0.66954999999999998</v>
      </c>
      <c r="AO57">
        <v>1.8632448743999996</v>
      </c>
      <c r="AP57">
        <v>0.78602159999999976</v>
      </c>
      <c r="AQ57">
        <v>6.1856</v>
      </c>
      <c r="AR57">
        <v>15.241823999999999</v>
      </c>
      <c r="AS57">
        <v>9.7861167976000001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29.604482619339151</v>
      </c>
      <c r="BB57">
        <f t="shared" si="0"/>
        <v>881.30268208229677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0.15340000000000001</v>
      </c>
      <c r="K58">
        <v>9.4088854246000029</v>
      </c>
      <c r="L58">
        <v>578.49495499999989</v>
      </c>
      <c r="M58">
        <v>27.305200000000006</v>
      </c>
      <c r="N58">
        <v>36.243749999999999</v>
      </c>
      <c r="O58">
        <v>0</v>
      </c>
      <c r="P58">
        <v>38.530245000000008</v>
      </c>
      <c r="Q58">
        <v>3.3471880000000005</v>
      </c>
      <c r="R58">
        <v>13.005282679999999</v>
      </c>
      <c r="S58">
        <v>8.0964826799999994</v>
      </c>
      <c r="T58">
        <v>0</v>
      </c>
      <c r="U58">
        <v>21.413106000000003</v>
      </c>
      <c r="V58">
        <v>4.3723920863309349</v>
      </c>
      <c r="W58">
        <v>10.677630010791368</v>
      </c>
      <c r="X58">
        <v>45.262887507913668</v>
      </c>
      <c r="Y58">
        <v>0</v>
      </c>
      <c r="Z58">
        <v>4.0497599999999991</v>
      </c>
      <c r="AA58">
        <v>10.906740000000001</v>
      </c>
      <c r="AB58">
        <v>12.121704815999999</v>
      </c>
      <c r="AC58">
        <v>5.9383226240000004</v>
      </c>
      <c r="AD58">
        <v>5.5929026400000001</v>
      </c>
      <c r="AE58">
        <v>9.8406100000000016</v>
      </c>
      <c r="AF58">
        <v>2.7225000000000001</v>
      </c>
      <c r="AG58">
        <v>6.0289881600000008</v>
      </c>
      <c r="AH58">
        <v>11.621584000000002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0.66954999999999998</v>
      </c>
      <c r="AO58">
        <v>1.8632448743999996</v>
      </c>
      <c r="AP58">
        <v>0.78602159999999976</v>
      </c>
      <c r="AQ58">
        <v>9.1624199999999991</v>
      </c>
      <c r="AR58">
        <v>15.241823999999999</v>
      </c>
      <c r="AS58">
        <v>9.7861167976000001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29.842009971739152</v>
      </c>
      <c r="BB58">
        <f t="shared" si="0"/>
        <v>888.37368392989674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0.15340000000000001</v>
      </c>
      <c r="K59">
        <v>9.4088854246000029</v>
      </c>
      <c r="L59">
        <v>578.49495499999989</v>
      </c>
      <c r="M59">
        <v>27.305200000000006</v>
      </c>
      <c r="N59">
        <v>36.243749999999999</v>
      </c>
      <c r="O59">
        <v>0</v>
      </c>
      <c r="P59">
        <v>38.530245000000008</v>
      </c>
      <c r="Q59">
        <v>3.3471880000000005</v>
      </c>
      <c r="R59">
        <v>13.005282679999999</v>
      </c>
      <c r="S59">
        <v>8.0964826799999994</v>
      </c>
      <c r="T59">
        <v>0</v>
      </c>
      <c r="U59">
        <v>21.413106000000003</v>
      </c>
      <c r="V59">
        <v>4.3723920863309349</v>
      </c>
      <c r="W59">
        <v>10.677630010791368</v>
      </c>
      <c r="X59">
        <v>45.262887507913668</v>
      </c>
      <c r="Y59">
        <v>0</v>
      </c>
      <c r="Z59">
        <v>4.0497599999999991</v>
      </c>
      <c r="AA59">
        <v>11.633856000000002</v>
      </c>
      <c r="AB59">
        <v>12.121704815999999</v>
      </c>
      <c r="AC59">
        <v>8.9074839360000002</v>
      </c>
      <c r="AD59">
        <v>5.5929026400000001</v>
      </c>
      <c r="AE59">
        <v>9.8406100000000016</v>
      </c>
      <c r="AF59">
        <v>2.7225000000000001</v>
      </c>
      <c r="AG59">
        <v>6.0289881600000008</v>
      </c>
      <c r="AH59">
        <v>11.621584000000002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0.66954999999999998</v>
      </c>
      <c r="AO59">
        <v>1.5820037687999999</v>
      </c>
      <c r="AP59">
        <v>0.86462375999999996</v>
      </c>
      <c r="AQ59">
        <v>9.1624199999999991</v>
      </c>
      <c r="AR59">
        <v>15.241823999999999</v>
      </c>
      <c r="AS59">
        <v>9.7861167976000001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29.955552970139159</v>
      </c>
      <c r="BB59">
        <f t="shared" si="0"/>
        <v>891.75377929789659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0.15340000000000001</v>
      </c>
      <c r="K60">
        <v>9.4088854246000029</v>
      </c>
      <c r="L60">
        <v>578.49495499999989</v>
      </c>
      <c r="M60">
        <v>27.305200000000006</v>
      </c>
      <c r="N60">
        <v>36.243749999999999</v>
      </c>
      <c r="O60">
        <v>0</v>
      </c>
      <c r="P60">
        <v>38.530245000000008</v>
      </c>
      <c r="Q60">
        <v>3.3471880000000005</v>
      </c>
      <c r="R60">
        <v>13.005282679999999</v>
      </c>
      <c r="S60">
        <v>8.0964826799999994</v>
      </c>
      <c r="T60">
        <v>0</v>
      </c>
      <c r="U60">
        <v>21.413106000000003</v>
      </c>
      <c r="V60">
        <v>4.3723920863309349</v>
      </c>
      <c r="W60">
        <v>10.677630010791368</v>
      </c>
      <c r="X60">
        <v>45.262887507913668</v>
      </c>
      <c r="Y60">
        <v>0</v>
      </c>
      <c r="Z60">
        <v>4.0497599999999991</v>
      </c>
      <c r="AA60">
        <v>12.118600000000001</v>
      </c>
      <c r="AB60">
        <v>12.121704815999999</v>
      </c>
      <c r="AC60">
        <v>8.9074839360000002</v>
      </c>
      <c r="AD60">
        <v>5.5929026400000001</v>
      </c>
      <c r="AE60">
        <v>9.8406100000000016</v>
      </c>
      <c r="AF60">
        <v>2.7225000000000001</v>
      </c>
      <c r="AG60">
        <v>6.0289881600000008</v>
      </c>
      <c r="AH60">
        <v>11.621584000000002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0.66954999999999998</v>
      </c>
      <c r="AO60">
        <v>1.5820037687999999</v>
      </c>
      <c r="AP60">
        <v>0.86462375999999996</v>
      </c>
      <c r="AQ60">
        <v>9.1624199999999991</v>
      </c>
      <c r="AR60">
        <v>15.241823999999999</v>
      </c>
      <c r="AS60">
        <v>9.7861167976000001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29.971307150139154</v>
      </c>
      <c r="BB60">
        <f t="shared" si="0"/>
        <v>892.22276911789652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0.15340000000000001</v>
      </c>
      <c r="K61">
        <v>9.4088854246000029</v>
      </c>
      <c r="L61">
        <v>578.49495499999989</v>
      </c>
      <c r="M61">
        <v>27.305200000000006</v>
      </c>
      <c r="N61">
        <v>36.243749999999999</v>
      </c>
      <c r="O61">
        <v>0</v>
      </c>
      <c r="P61">
        <v>38.530245000000008</v>
      </c>
      <c r="Q61">
        <v>3.3471880000000005</v>
      </c>
      <c r="R61">
        <v>13.005282679999999</v>
      </c>
      <c r="S61">
        <v>8.0964826799999994</v>
      </c>
      <c r="T61">
        <v>0</v>
      </c>
      <c r="U61">
        <v>21.413106000000003</v>
      </c>
      <c r="V61">
        <v>4.3723920863309349</v>
      </c>
      <c r="W61">
        <v>10.677630010791368</v>
      </c>
      <c r="X61">
        <v>45.262887507913668</v>
      </c>
      <c r="Y61">
        <v>0</v>
      </c>
      <c r="Z61">
        <v>2.01070584</v>
      </c>
      <c r="AA61">
        <v>12.118600000000001</v>
      </c>
      <c r="AB61">
        <v>12.121704815999999</v>
      </c>
      <c r="AC61">
        <v>8.9074839360000002</v>
      </c>
      <c r="AD61">
        <v>5.5929026400000001</v>
      </c>
      <c r="AE61">
        <v>9.8406100000000016</v>
      </c>
      <c r="AF61">
        <v>2.7225000000000001</v>
      </c>
      <c r="AG61">
        <v>6.0289881600000008</v>
      </c>
      <c r="AH61">
        <v>11.621584000000002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0.66954999999999998</v>
      </c>
      <c r="AO61">
        <v>1.5645051240000001</v>
      </c>
      <c r="AP61">
        <v>2.2401615599999998</v>
      </c>
      <c r="AQ61">
        <v>9.1624199999999991</v>
      </c>
      <c r="AR61">
        <v>15.241823999999999</v>
      </c>
      <c r="AS61">
        <v>9.7861167976000001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29.949173677739154</v>
      </c>
      <c r="BB61">
        <f t="shared" si="0"/>
        <v>891.56388758549667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0.15340000000000001</v>
      </c>
      <c r="K62">
        <v>9.4088854246000029</v>
      </c>
      <c r="L62">
        <v>578.49495499999989</v>
      </c>
      <c r="M62">
        <v>27.305200000000006</v>
      </c>
      <c r="N62">
        <v>36.243749999999999</v>
      </c>
      <c r="O62">
        <v>0</v>
      </c>
      <c r="P62">
        <v>38.530245000000008</v>
      </c>
      <c r="Q62">
        <v>3.3471880000000005</v>
      </c>
      <c r="R62">
        <v>13.005282679999999</v>
      </c>
      <c r="S62">
        <v>8.0964826799999994</v>
      </c>
      <c r="T62">
        <v>0</v>
      </c>
      <c r="U62">
        <v>21.413106000000003</v>
      </c>
      <c r="V62">
        <v>4.3723920863309349</v>
      </c>
      <c r="W62">
        <v>10.677630010791368</v>
      </c>
      <c r="X62">
        <v>45.262887507913668</v>
      </c>
      <c r="Y62">
        <v>0</v>
      </c>
      <c r="Z62">
        <v>2.01070584</v>
      </c>
      <c r="AA62">
        <v>12.118600000000001</v>
      </c>
      <c r="AB62">
        <v>12.121704815999999</v>
      </c>
      <c r="AC62">
        <v>8.9074839360000002</v>
      </c>
      <c r="AD62">
        <v>5.5929026400000001</v>
      </c>
      <c r="AE62">
        <v>9.8406100000000016</v>
      </c>
      <c r="AF62">
        <v>2.7225000000000001</v>
      </c>
      <c r="AG62">
        <v>6.0289881600000008</v>
      </c>
      <c r="AH62">
        <v>11.621584000000002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0.66954999999999998</v>
      </c>
      <c r="AO62">
        <v>1.5645051240000001</v>
      </c>
      <c r="AP62">
        <v>2.2401615599999998</v>
      </c>
      <c r="AQ62">
        <v>9.1624199999999991</v>
      </c>
      <c r="AR62">
        <v>15.241823999999999</v>
      </c>
      <c r="AS62">
        <v>9.7861167976000001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29.949173677739154</v>
      </c>
      <c r="BB62">
        <f t="shared" si="0"/>
        <v>891.56388758549667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0.15340000000000001</v>
      </c>
      <c r="K63">
        <v>9.4088854246000029</v>
      </c>
      <c r="L63">
        <v>578.49495499999989</v>
      </c>
      <c r="M63">
        <v>27.305200000000006</v>
      </c>
      <c r="N63">
        <v>36.243749999999999</v>
      </c>
      <c r="O63">
        <v>0</v>
      </c>
      <c r="P63">
        <v>38.530245000000008</v>
      </c>
      <c r="Q63">
        <v>3.1532904000000008</v>
      </c>
      <c r="R63">
        <v>13.005282679999999</v>
      </c>
      <c r="S63">
        <v>8.0964826799999994</v>
      </c>
      <c r="T63">
        <v>0</v>
      </c>
      <c r="U63">
        <v>21.413106000000003</v>
      </c>
      <c r="V63">
        <v>4.3723920863309349</v>
      </c>
      <c r="W63">
        <v>10.677630010791368</v>
      </c>
      <c r="X63">
        <v>45.262887507913668</v>
      </c>
      <c r="Y63">
        <v>0</v>
      </c>
      <c r="Z63">
        <v>2.01070584</v>
      </c>
      <c r="AA63">
        <v>12.118600000000001</v>
      </c>
      <c r="AB63">
        <v>12.121704815999999</v>
      </c>
      <c r="AC63">
        <v>8.9074839360000002</v>
      </c>
      <c r="AD63">
        <v>5.5929026400000001</v>
      </c>
      <c r="AE63">
        <v>9.8406100000000016</v>
      </c>
      <c r="AF63">
        <v>2.7225000000000001</v>
      </c>
      <c r="AG63">
        <v>6.0289881600000008</v>
      </c>
      <c r="AH63">
        <v>11.621584000000002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0.66954999999999998</v>
      </c>
      <c r="AO63">
        <v>1.5645051240000001</v>
      </c>
      <c r="AP63">
        <v>2.0043550800000003</v>
      </c>
      <c r="AQ63">
        <v>9.1624199999999991</v>
      </c>
      <c r="AR63">
        <v>15.241823999999999</v>
      </c>
      <c r="AS63">
        <v>9.7861167976000001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29.935208448539157</v>
      </c>
      <c r="BB63">
        <f t="shared" si="0"/>
        <v>891.14814873469663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0.15340000000000001</v>
      </c>
      <c r="K64">
        <v>9.4088854246000029</v>
      </c>
      <c r="L64">
        <v>578.49495499999989</v>
      </c>
      <c r="M64">
        <v>27.305200000000006</v>
      </c>
      <c r="N64">
        <v>36.243749999999999</v>
      </c>
      <c r="O64">
        <v>0</v>
      </c>
      <c r="P64">
        <v>38.530245000000008</v>
      </c>
      <c r="Q64">
        <v>3.1532904000000008</v>
      </c>
      <c r="R64">
        <v>13.005282679999999</v>
      </c>
      <c r="S64">
        <v>8.0964826799999994</v>
      </c>
      <c r="T64">
        <v>0</v>
      </c>
      <c r="U64">
        <v>21.413106000000003</v>
      </c>
      <c r="V64">
        <v>4.3723920863309349</v>
      </c>
      <c r="W64">
        <v>10.677630010791368</v>
      </c>
      <c r="X64">
        <v>45.262887507913668</v>
      </c>
      <c r="Y64">
        <v>0</v>
      </c>
      <c r="Z64">
        <v>2.01070584</v>
      </c>
      <c r="AA64">
        <v>8.6042059999999996</v>
      </c>
      <c r="AB64">
        <v>12.121704815999999</v>
      </c>
      <c r="AC64">
        <v>8.9074839360000002</v>
      </c>
      <c r="AD64">
        <v>5.5929026400000001</v>
      </c>
      <c r="AE64">
        <v>9.8406100000000016</v>
      </c>
      <c r="AF64">
        <v>2.7225000000000001</v>
      </c>
      <c r="AG64">
        <v>6.0289881600000008</v>
      </c>
      <c r="AH64">
        <v>11.621584000000002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0.66954999999999998</v>
      </c>
      <c r="AO64">
        <v>1.5645051240000001</v>
      </c>
      <c r="AP64">
        <v>2.0043550800000003</v>
      </c>
      <c r="AQ64">
        <v>9.1624199999999991</v>
      </c>
      <c r="AR64">
        <v>15.241823999999999</v>
      </c>
      <c r="AS64">
        <v>9.7861167976000001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29.82099049013916</v>
      </c>
      <c r="BB64">
        <f t="shared" si="0"/>
        <v>887.74797269309659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0.15340000000000001</v>
      </c>
      <c r="K65">
        <v>9.4088854246000029</v>
      </c>
      <c r="L65">
        <v>578.49495499999989</v>
      </c>
      <c r="M65">
        <v>27.305200000000006</v>
      </c>
      <c r="N65">
        <v>36.243749999999999</v>
      </c>
      <c r="O65">
        <v>0</v>
      </c>
      <c r="P65">
        <v>38.530245000000008</v>
      </c>
      <c r="Q65">
        <v>3.1532904000000008</v>
      </c>
      <c r="R65">
        <v>13.005282679999999</v>
      </c>
      <c r="S65">
        <v>8.0964826799999994</v>
      </c>
      <c r="T65">
        <v>0</v>
      </c>
      <c r="U65">
        <v>21.413106000000003</v>
      </c>
      <c r="V65">
        <v>4.3723920863309349</v>
      </c>
      <c r="W65">
        <v>10.677630010791368</v>
      </c>
      <c r="X65">
        <v>45.262887507913668</v>
      </c>
      <c r="Y65">
        <v>0</v>
      </c>
      <c r="Z65">
        <v>2.01070584</v>
      </c>
      <c r="AA65">
        <v>7.6347180000000003</v>
      </c>
      <c r="AB65">
        <v>12.121704815999999</v>
      </c>
      <c r="AC65">
        <v>8.9074839360000002</v>
      </c>
      <c r="AD65">
        <v>5.5929026400000001</v>
      </c>
      <c r="AE65">
        <v>9.8406100000000016</v>
      </c>
      <c r="AF65">
        <v>2.7225000000000001</v>
      </c>
      <c r="AG65">
        <v>6.0289881600000008</v>
      </c>
      <c r="AH65">
        <v>11.621584000000002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0.66954999999999998</v>
      </c>
      <c r="AO65">
        <v>1.5645051240000001</v>
      </c>
      <c r="AP65">
        <v>0.62881728000000003</v>
      </c>
      <c r="AQ65">
        <v>9.1624199999999991</v>
      </c>
      <c r="AR65">
        <v>15.241823999999999</v>
      </c>
      <c r="AS65">
        <v>9.7861167976000001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29.744777074939158</v>
      </c>
      <c r="BB65">
        <f t="shared" si="0"/>
        <v>885.47916030829663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0.15340000000000001</v>
      </c>
      <c r="K66">
        <v>9.4088854246000029</v>
      </c>
      <c r="L66">
        <v>578.49495499999989</v>
      </c>
      <c r="M66">
        <v>27.305200000000006</v>
      </c>
      <c r="N66">
        <v>36.243749999999999</v>
      </c>
      <c r="O66">
        <v>0</v>
      </c>
      <c r="P66">
        <v>38.530245000000008</v>
      </c>
      <c r="Q66">
        <v>3.1532904000000008</v>
      </c>
      <c r="R66">
        <v>13.005282679999999</v>
      </c>
      <c r="S66">
        <v>8.0964826799999994</v>
      </c>
      <c r="T66">
        <v>0</v>
      </c>
      <c r="U66">
        <v>21.413106000000003</v>
      </c>
      <c r="V66">
        <v>4.3723920863309349</v>
      </c>
      <c r="W66">
        <v>10.677630010791368</v>
      </c>
      <c r="X66">
        <v>45.262887507913668</v>
      </c>
      <c r="Y66">
        <v>0</v>
      </c>
      <c r="Z66">
        <v>2.01070584</v>
      </c>
      <c r="AA66">
        <v>7.6347180000000003</v>
      </c>
      <c r="AB66">
        <v>8.5882524</v>
      </c>
      <c r="AC66">
        <v>5.9383226240000004</v>
      </c>
      <c r="AD66">
        <v>5.5929026400000001</v>
      </c>
      <c r="AE66">
        <v>9.8406100000000016</v>
      </c>
      <c r="AF66">
        <v>2.7225000000000001</v>
      </c>
      <c r="AG66">
        <v>6.0289881600000008</v>
      </c>
      <c r="AH66">
        <v>11.621584000000002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0.66954999999999998</v>
      </c>
      <c r="AO66">
        <v>1.5645051240000001</v>
      </c>
      <c r="AP66">
        <v>0.62881728000000003</v>
      </c>
      <c r="AQ66">
        <v>9.1624199999999991</v>
      </c>
      <c r="AR66">
        <v>15.241823999999999</v>
      </c>
      <c r="AS66">
        <v>9.7861167976000001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29.533442190139155</v>
      </c>
      <c r="BB66">
        <f t="shared" si="0"/>
        <v>879.18788146509667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9.4088854246000029</v>
      </c>
      <c r="L67">
        <v>578.49495499999989</v>
      </c>
      <c r="M67">
        <v>27.305200000000006</v>
      </c>
      <c r="N67">
        <v>36.243749999999999</v>
      </c>
      <c r="O67">
        <v>0</v>
      </c>
      <c r="P67">
        <v>38.530245000000008</v>
      </c>
      <c r="Q67">
        <v>3.1532904000000008</v>
      </c>
      <c r="R67">
        <v>13.005282679999999</v>
      </c>
      <c r="S67">
        <v>8.0964826799999994</v>
      </c>
      <c r="T67">
        <v>0</v>
      </c>
      <c r="U67">
        <v>21.413106000000003</v>
      </c>
      <c r="V67">
        <v>4.3723920863309349</v>
      </c>
      <c r="W67">
        <v>10.677630010791368</v>
      </c>
      <c r="X67">
        <v>45.262887507913668</v>
      </c>
      <c r="Y67">
        <v>0</v>
      </c>
      <c r="Z67">
        <v>2.01070584</v>
      </c>
      <c r="AA67">
        <v>7.0287880000000005</v>
      </c>
      <c r="AB67">
        <v>8.5882524</v>
      </c>
      <c r="AC67">
        <v>5.9383226240000004</v>
      </c>
      <c r="AD67">
        <v>5.5929026400000001</v>
      </c>
      <c r="AE67">
        <v>9.8406100000000016</v>
      </c>
      <c r="AF67">
        <v>5.4450000000000003</v>
      </c>
      <c r="AG67">
        <v>6.0289881600000008</v>
      </c>
      <c r="AH67">
        <v>12.347932999999999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0.66954999999999998</v>
      </c>
      <c r="AO67">
        <v>1.5645051240000001</v>
      </c>
      <c r="AP67">
        <v>0.39301080000000005</v>
      </c>
      <c r="AQ67">
        <v>9.1624199999999991</v>
      </c>
      <c r="AR67">
        <v>15.241823999999999</v>
      </c>
      <c r="AS67">
        <v>9.7861167976000001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29.613187923739154</v>
      </c>
      <c r="BB67">
        <f t="shared" si="0"/>
        <v>881.56184825149671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9.4088854246000029</v>
      </c>
      <c r="L68">
        <v>578.49495499999989</v>
      </c>
      <c r="M68">
        <v>27.305200000000006</v>
      </c>
      <c r="N68">
        <v>36.243749999999999</v>
      </c>
      <c r="O68">
        <v>0</v>
      </c>
      <c r="P68">
        <v>38.530245000000008</v>
      </c>
      <c r="Q68">
        <v>3.1532904000000008</v>
      </c>
      <c r="R68">
        <v>13.005282679999999</v>
      </c>
      <c r="S68">
        <v>8.0964826799999994</v>
      </c>
      <c r="T68">
        <v>0</v>
      </c>
      <c r="U68">
        <v>21.413106000000003</v>
      </c>
      <c r="V68">
        <v>4.3723920863309349</v>
      </c>
      <c r="W68">
        <v>10.677630010791368</v>
      </c>
      <c r="X68">
        <v>45.262887507913668</v>
      </c>
      <c r="Y68">
        <v>0</v>
      </c>
      <c r="Z68">
        <v>2.01070584</v>
      </c>
      <c r="AA68">
        <v>3.8779520000000005</v>
      </c>
      <c r="AB68">
        <v>8.5882524</v>
      </c>
      <c r="AC68">
        <v>5.9383226240000004</v>
      </c>
      <c r="AD68">
        <v>5.5929026400000001</v>
      </c>
      <c r="AE68">
        <v>9.8406100000000016</v>
      </c>
      <c r="AF68">
        <v>5.4450000000000003</v>
      </c>
      <c r="AG68">
        <v>6.0289881600000008</v>
      </c>
      <c r="AH68">
        <v>14.265494359999998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0.66954999999999998</v>
      </c>
      <c r="AO68">
        <v>1.5645051240000001</v>
      </c>
      <c r="AP68">
        <v>0.39301080000000005</v>
      </c>
      <c r="AQ68">
        <v>9.1624199999999991</v>
      </c>
      <c r="AR68">
        <v>15.241823999999999</v>
      </c>
      <c r="AS68">
        <v>9.7861167976000001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29.573106344539156</v>
      </c>
      <c r="BB68">
        <f t="shared" ref="BB68:BB99" si="1">SUM(B68:AZ68)-BA68</f>
        <v>880.36865519069681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9.4088854246000029</v>
      </c>
      <c r="L69">
        <v>578.49495499999989</v>
      </c>
      <c r="M69">
        <v>27.305200000000006</v>
      </c>
      <c r="N69">
        <v>36.243749999999999</v>
      </c>
      <c r="O69">
        <v>0</v>
      </c>
      <c r="P69">
        <v>38.530245000000008</v>
      </c>
      <c r="Q69">
        <v>3.1532904000000008</v>
      </c>
      <c r="R69">
        <v>13.005282679999999</v>
      </c>
      <c r="S69">
        <v>8.0964826799999994</v>
      </c>
      <c r="T69">
        <v>0</v>
      </c>
      <c r="U69">
        <v>21.413106000000003</v>
      </c>
      <c r="V69">
        <v>4.3723920863309349</v>
      </c>
      <c r="W69">
        <v>10.677630010791368</v>
      </c>
      <c r="X69">
        <v>45.262887507913668</v>
      </c>
      <c r="Y69">
        <v>0</v>
      </c>
      <c r="Z69">
        <v>2.01070584</v>
      </c>
      <c r="AA69">
        <v>3.8779520000000005</v>
      </c>
      <c r="AB69">
        <v>8.5882524</v>
      </c>
      <c r="AC69">
        <v>5.9383226240000004</v>
      </c>
      <c r="AD69">
        <v>5.5929026400000001</v>
      </c>
      <c r="AE69">
        <v>9.8406100000000016</v>
      </c>
      <c r="AF69">
        <v>5.4450000000000003</v>
      </c>
      <c r="AG69">
        <v>6.0289881600000008</v>
      </c>
      <c r="AH69">
        <v>14.265494359999998</v>
      </c>
      <c r="AI69">
        <v>0.97639100000000012</v>
      </c>
      <c r="AJ69">
        <v>0</v>
      </c>
      <c r="AK69">
        <v>15.571999999999997</v>
      </c>
      <c r="AL69">
        <v>0</v>
      </c>
      <c r="AM69">
        <v>0</v>
      </c>
      <c r="AN69">
        <v>0.66954999999999998</v>
      </c>
      <c r="AO69">
        <v>1.5645051240000001</v>
      </c>
      <c r="AP69">
        <v>0.39301080000000005</v>
      </c>
      <c r="AQ69">
        <v>9.1624199999999991</v>
      </c>
      <c r="AR69">
        <v>15.241823999999999</v>
      </c>
      <c r="AS69">
        <v>9.7861167976000001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29.604838975339156</v>
      </c>
      <c r="BB69">
        <f t="shared" si="1"/>
        <v>881.31331355989687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9.4088854246000029</v>
      </c>
      <c r="L70">
        <v>578.49495499999989</v>
      </c>
      <c r="M70">
        <v>27.305200000000006</v>
      </c>
      <c r="N70">
        <v>36.243749999999999</v>
      </c>
      <c r="O70">
        <v>0</v>
      </c>
      <c r="P70">
        <v>38.530245000000008</v>
      </c>
      <c r="Q70">
        <v>3.1532904000000008</v>
      </c>
      <c r="R70">
        <v>13.005282679999999</v>
      </c>
      <c r="S70">
        <v>8.0964826799999994</v>
      </c>
      <c r="T70">
        <v>0</v>
      </c>
      <c r="U70">
        <v>21.413106000000003</v>
      </c>
      <c r="V70">
        <v>4.3723920863309349</v>
      </c>
      <c r="W70">
        <v>10.677630010791368</v>
      </c>
      <c r="X70">
        <v>45.262887507913668</v>
      </c>
      <c r="Y70">
        <v>0</v>
      </c>
      <c r="Z70">
        <v>2.01070584</v>
      </c>
      <c r="AA70">
        <v>3.8779520000000005</v>
      </c>
      <c r="AB70">
        <v>8.5882524</v>
      </c>
      <c r="AC70">
        <v>5.9383226240000004</v>
      </c>
      <c r="AD70">
        <v>5.5929026400000001</v>
      </c>
      <c r="AE70">
        <v>9.8406100000000016</v>
      </c>
      <c r="AF70">
        <v>5.4450000000000003</v>
      </c>
      <c r="AG70">
        <v>6.0289881600000008</v>
      </c>
      <c r="AH70">
        <v>14.265494359999998</v>
      </c>
      <c r="AI70">
        <v>0.97639100000000012</v>
      </c>
      <c r="AJ70">
        <v>0</v>
      </c>
      <c r="AK70">
        <v>15.571999999999997</v>
      </c>
      <c r="AL70">
        <v>0</v>
      </c>
      <c r="AM70">
        <v>1.6196330857142853</v>
      </c>
      <c r="AN70">
        <v>0.66954999999999998</v>
      </c>
      <c r="AO70">
        <v>1.5645051240000001</v>
      </c>
      <c r="AP70">
        <v>0.39301080000000005</v>
      </c>
      <c r="AQ70">
        <v>9.1624199999999991</v>
      </c>
      <c r="AR70">
        <v>15.241823999999999</v>
      </c>
      <c r="AS70">
        <v>9.7861167976000001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29.657477019942327</v>
      </c>
      <c r="BB70">
        <f t="shared" si="1"/>
        <v>882.88030860100798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9.4088854246000029</v>
      </c>
      <c r="L71">
        <v>578.49495499999989</v>
      </c>
      <c r="M71">
        <v>27.305200000000006</v>
      </c>
      <c r="N71">
        <v>36.243749999999999</v>
      </c>
      <c r="O71">
        <v>0</v>
      </c>
      <c r="P71">
        <v>38.530245000000008</v>
      </c>
      <c r="Q71">
        <v>3.1532904000000008</v>
      </c>
      <c r="R71">
        <v>13.005282679999999</v>
      </c>
      <c r="S71">
        <v>8.0964826799999994</v>
      </c>
      <c r="T71">
        <v>0</v>
      </c>
      <c r="U71">
        <v>21.413106000000003</v>
      </c>
      <c r="V71">
        <v>4.3723920863309349</v>
      </c>
      <c r="W71">
        <v>10.677630010791368</v>
      </c>
      <c r="X71">
        <v>45.262887507913668</v>
      </c>
      <c r="Y71">
        <v>0</v>
      </c>
      <c r="Z71">
        <v>2.01070584</v>
      </c>
      <c r="AA71">
        <v>3.8779520000000005</v>
      </c>
      <c r="AB71">
        <v>8.5882524</v>
      </c>
      <c r="AC71">
        <v>5.9383226240000004</v>
      </c>
      <c r="AD71">
        <v>5.5929026400000001</v>
      </c>
      <c r="AE71">
        <v>9.8406100000000016</v>
      </c>
      <c r="AF71">
        <v>8.1674999999999986</v>
      </c>
      <c r="AG71">
        <v>6.0289881600000008</v>
      </c>
      <c r="AH71">
        <v>14.265494359999998</v>
      </c>
      <c r="AI71">
        <v>0.97639100000000012</v>
      </c>
      <c r="AJ71">
        <v>0</v>
      </c>
      <c r="AK71">
        <v>15.571999999999997</v>
      </c>
      <c r="AL71">
        <v>0</v>
      </c>
      <c r="AM71">
        <v>2.8629877777777768</v>
      </c>
      <c r="AN71">
        <v>0.66954999999999998</v>
      </c>
      <c r="AO71">
        <v>1.5645051240000001</v>
      </c>
      <c r="AP71">
        <v>0.39301080000000005</v>
      </c>
      <c r="AQ71">
        <v>9.1624199999999991</v>
      </c>
      <c r="AR71">
        <v>15.241823999999999</v>
      </c>
      <c r="AS71">
        <v>9.7861167976000001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29.786367481529624</v>
      </c>
      <c r="BB71">
        <f t="shared" si="1"/>
        <v>886.71727283148414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9.4088854246000029</v>
      </c>
      <c r="L72">
        <v>578.49495499999989</v>
      </c>
      <c r="M72">
        <v>27.305200000000006</v>
      </c>
      <c r="N72">
        <v>36.243749999999999</v>
      </c>
      <c r="O72">
        <v>0</v>
      </c>
      <c r="P72">
        <v>38.530245000000008</v>
      </c>
      <c r="Q72">
        <v>3.1532904000000008</v>
      </c>
      <c r="R72">
        <v>13.005282679999999</v>
      </c>
      <c r="S72">
        <v>8.0964826799999994</v>
      </c>
      <c r="T72">
        <v>0</v>
      </c>
      <c r="U72">
        <v>21.413106000000003</v>
      </c>
      <c r="V72">
        <v>4.3723920863309349</v>
      </c>
      <c r="W72">
        <v>10.677630010791368</v>
      </c>
      <c r="X72">
        <v>45.262887507913668</v>
      </c>
      <c r="Y72">
        <v>0</v>
      </c>
      <c r="Z72">
        <v>2.01070584</v>
      </c>
      <c r="AA72">
        <v>3.8779520000000005</v>
      </c>
      <c r="AB72">
        <v>8.5882524</v>
      </c>
      <c r="AC72">
        <v>5.9383226240000004</v>
      </c>
      <c r="AD72">
        <v>5.5929026400000001</v>
      </c>
      <c r="AE72">
        <v>13.3832296</v>
      </c>
      <c r="AF72">
        <v>8.1674999999999986</v>
      </c>
      <c r="AG72">
        <v>6.0289881600000008</v>
      </c>
      <c r="AH72">
        <v>14.265494359999998</v>
      </c>
      <c r="AI72">
        <v>0.97639100000000012</v>
      </c>
      <c r="AJ72">
        <v>0</v>
      </c>
      <c r="AK72">
        <v>15.571999999999997</v>
      </c>
      <c r="AL72">
        <v>0</v>
      </c>
      <c r="AM72">
        <v>2.8629877777777768</v>
      </c>
      <c r="AN72">
        <v>0.66954999999999998</v>
      </c>
      <c r="AO72">
        <v>1.5645051240000001</v>
      </c>
      <c r="AP72">
        <v>0.39301080000000005</v>
      </c>
      <c r="AQ72">
        <v>9.1624199999999991</v>
      </c>
      <c r="AR72">
        <v>15.241823999999999</v>
      </c>
      <c r="AS72">
        <v>9.7861167976000001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29.901502465129624</v>
      </c>
      <c r="BB72">
        <f t="shared" si="1"/>
        <v>890.14475744788422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9.4088854246000029</v>
      </c>
      <c r="L73">
        <v>578.49495499999989</v>
      </c>
      <c r="M73">
        <v>27.305200000000006</v>
      </c>
      <c r="N73">
        <v>36.243749999999999</v>
      </c>
      <c r="O73">
        <v>0</v>
      </c>
      <c r="P73">
        <v>38.530245000000008</v>
      </c>
      <c r="Q73">
        <v>3.1532904000000008</v>
      </c>
      <c r="R73">
        <v>13.005282679999999</v>
      </c>
      <c r="S73">
        <v>8.0964826799999994</v>
      </c>
      <c r="T73">
        <v>0</v>
      </c>
      <c r="U73">
        <v>21.413106000000003</v>
      </c>
      <c r="V73">
        <v>4.3723920863309349</v>
      </c>
      <c r="W73">
        <v>10.677630010791368</v>
      </c>
      <c r="X73">
        <v>45.262887507913668</v>
      </c>
      <c r="Y73">
        <v>0</v>
      </c>
      <c r="Z73">
        <v>2.01070584</v>
      </c>
      <c r="AA73">
        <v>3.8779520000000005</v>
      </c>
      <c r="AB73">
        <v>8.5882524</v>
      </c>
      <c r="AC73">
        <v>5.9383226240000004</v>
      </c>
      <c r="AD73">
        <v>5.5929026400000001</v>
      </c>
      <c r="AE73">
        <v>13.3832296</v>
      </c>
      <c r="AF73">
        <v>8.1674999999999986</v>
      </c>
      <c r="AG73">
        <v>6.0289881600000008</v>
      </c>
      <c r="AH73">
        <v>14.265494359999998</v>
      </c>
      <c r="AI73">
        <v>0.97639100000000012</v>
      </c>
      <c r="AJ73">
        <v>0</v>
      </c>
      <c r="AK73">
        <v>15.571999999999997</v>
      </c>
      <c r="AL73">
        <v>0</v>
      </c>
      <c r="AM73">
        <v>3.1901863809523801</v>
      </c>
      <c r="AN73">
        <v>0.66954999999999998</v>
      </c>
      <c r="AO73">
        <v>1.5645051240000001</v>
      </c>
      <c r="AP73">
        <v>0.39301080000000005</v>
      </c>
      <c r="AQ73">
        <v>9.1624199999999991</v>
      </c>
      <c r="AR73">
        <v>15.580531200000001</v>
      </c>
      <c r="AS73">
        <v>9.7861167976000001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29.923144403732799</v>
      </c>
      <c r="BB73">
        <f t="shared" si="1"/>
        <v>890.7890213124557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9.4088854246000029</v>
      </c>
      <c r="L74">
        <v>578.49495499999989</v>
      </c>
      <c r="M74">
        <v>27.305200000000006</v>
      </c>
      <c r="N74">
        <v>36.243749999999999</v>
      </c>
      <c r="O74">
        <v>0</v>
      </c>
      <c r="P74">
        <v>38.530245000000008</v>
      </c>
      <c r="Q74">
        <v>3.1532904000000008</v>
      </c>
      <c r="R74">
        <v>13.005282679999999</v>
      </c>
      <c r="S74">
        <v>8.0964826799999994</v>
      </c>
      <c r="T74">
        <v>0</v>
      </c>
      <c r="U74">
        <v>21.413106000000003</v>
      </c>
      <c r="V74">
        <v>4.3723920863309349</v>
      </c>
      <c r="W74">
        <v>10.677630010791368</v>
      </c>
      <c r="X74">
        <v>45.262887507913668</v>
      </c>
      <c r="Y74">
        <v>0</v>
      </c>
      <c r="Z74">
        <v>2.01070584</v>
      </c>
      <c r="AA74">
        <v>3.8779520000000005</v>
      </c>
      <c r="AB74">
        <v>8.5882524</v>
      </c>
      <c r="AC74">
        <v>5.9383226240000004</v>
      </c>
      <c r="AD74">
        <v>5.5929026400000001</v>
      </c>
      <c r="AE74">
        <v>13.3832296</v>
      </c>
      <c r="AF74">
        <v>8.1674999999999986</v>
      </c>
      <c r="AG74">
        <v>6.0289881600000008</v>
      </c>
      <c r="AH74">
        <v>14.265494359999998</v>
      </c>
      <c r="AI74">
        <v>0.97639100000000012</v>
      </c>
      <c r="AJ74">
        <v>0</v>
      </c>
      <c r="AK74">
        <v>15.571999999999997</v>
      </c>
      <c r="AL74">
        <v>0</v>
      </c>
      <c r="AM74">
        <v>3.2392661714285707</v>
      </c>
      <c r="AN74">
        <v>0.66954999999999998</v>
      </c>
      <c r="AO74">
        <v>1.5645051240000001</v>
      </c>
      <c r="AP74">
        <v>0.39301080000000005</v>
      </c>
      <c r="AQ74">
        <v>9.1624199999999991</v>
      </c>
      <c r="AR74">
        <v>15.580531200000001</v>
      </c>
      <c r="AS74">
        <v>9.7861167976000001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29.924739282145495</v>
      </c>
      <c r="BB74">
        <f t="shared" si="1"/>
        <v>890.8365062245191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9.4088854246000029</v>
      </c>
      <c r="L75">
        <v>578.49495499999989</v>
      </c>
      <c r="M75">
        <v>27.305200000000006</v>
      </c>
      <c r="N75">
        <v>36.243749999999999</v>
      </c>
      <c r="O75">
        <v>0</v>
      </c>
      <c r="P75">
        <v>38.530245000000008</v>
      </c>
      <c r="Q75">
        <v>3.1532904000000008</v>
      </c>
      <c r="R75">
        <v>13.005282679999999</v>
      </c>
      <c r="S75">
        <v>8.0964826799999994</v>
      </c>
      <c r="T75">
        <v>0</v>
      </c>
      <c r="U75">
        <v>21.413106000000003</v>
      </c>
      <c r="V75">
        <v>4.3723920863309349</v>
      </c>
      <c r="W75">
        <v>10.677630010791368</v>
      </c>
      <c r="X75">
        <v>45.262887507913668</v>
      </c>
      <c r="Y75">
        <v>0</v>
      </c>
      <c r="Z75">
        <v>2.01070584</v>
      </c>
      <c r="AA75">
        <v>4.2899843999999998</v>
      </c>
      <c r="AB75">
        <v>8.5882524</v>
      </c>
      <c r="AC75">
        <v>5.9383226240000004</v>
      </c>
      <c r="AD75">
        <v>5.5929026400000001</v>
      </c>
      <c r="AE75">
        <v>13.3832296</v>
      </c>
      <c r="AF75">
        <v>8.1674999999999986</v>
      </c>
      <c r="AG75">
        <v>6.0289881600000008</v>
      </c>
      <c r="AH75">
        <v>20.337772000000001</v>
      </c>
      <c r="AI75">
        <v>0.97639100000000012</v>
      </c>
      <c r="AJ75">
        <v>0</v>
      </c>
      <c r="AK75">
        <v>15.571999999999997</v>
      </c>
      <c r="AL75">
        <v>0</v>
      </c>
      <c r="AM75">
        <v>3.2392661714285707</v>
      </c>
      <c r="AN75">
        <v>0.66954999999999998</v>
      </c>
      <c r="AO75">
        <v>1.5645051240000001</v>
      </c>
      <c r="AP75">
        <v>0.35370972000000001</v>
      </c>
      <c r="AQ75">
        <v>9.1624199999999991</v>
      </c>
      <c r="AR75">
        <v>15.580531200000001</v>
      </c>
      <c r="AS75">
        <v>9.7861167976000001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30.134202380145496</v>
      </c>
      <c r="BB75">
        <f t="shared" si="1"/>
        <v>897.07205208651908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9.4088854246000029</v>
      </c>
      <c r="L76">
        <v>578.49495499999989</v>
      </c>
      <c r="M76">
        <v>27.305200000000006</v>
      </c>
      <c r="N76">
        <v>36.243749999999999</v>
      </c>
      <c r="O76">
        <v>0</v>
      </c>
      <c r="P76">
        <v>38.530245000000008</v>
      </c>
      <c r="Q76">
        <v>3.1532904000000008</v>
      </c>
      <c r="R76">
        <v>13.005282679999999</v>
      </c>
      <c r="S76">
        <v>8.0964826799999994</v>
      </c>
      <c r="T76">
        <v>0</v>
      </c>
      <c r="U76">
        <v>21.413106000000003</v>
      </c>
      <c r="V76">
        <v>4.3723920863309349</v>
      </c>
      <c r="W76">
        <v>10.677630010791368</v>
      </c>
      <c r="X76">
        <v>45.262887507913668</v>
      </c>
      <c r="Y76">
        <v>0</v>
      </c>
      <c r="Z76">
        <v>2.01070584</v>
      </c>
      <c r="AA76">
        <v>7.755904000000001</v>
      </c>
      <c r="AB76">
        <v>8.5882524</v>
      </c>
      <c r="AC76">
        <v>5.9383226240000004</v>
      </c>
      <c r="AD76">
        <v>5.5929026400000001</v>
      </c>
      <c r="AE76">
        <v>13.3832296</v>
      </c>
      <c r="AF76">
        <v>8.1674999999999986</v>
      </c>
      <c r="AG76">
        <v>6.0289881600000008</v>
      </c>
      <c r="AH76">
        <v>21.528984359999999</v>
      </c>
      <c r="AI76">
        <v>0.97639100000000012</v>
      </c>
      <c r="AJ76">
        <v>0</v>
      </c>
      <c r="AK76">
        <v>15.571999999999997</v>
      </c>
      <c r="AL76">
        <v>0</v>
      </c>
      <c r="AM76">
        <v>3.2392661714285707</v>
      </c>
      <c r="AN76">
        <v>0.66954999999999998</v>
      </c>
      <c r="AO76">
        <v>1.5645051240000001</v>
      </c>
      <c r="AP76">
        <v>0.35370972000000001</v>
      </c>
      <c r="AQ76">
        <v>9.1624199999999991</v>
      </c>
      <c r="AR76">
        <v>15.580531200000001</v>
      </c>
      <c r="AS76">
        <v>9.7861167976000001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30.285559092145498</v>
      </c>
      <c r="BB76">
        <f t="shared" si="1"/>
        <v>901.57782733451904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9.4088854246000029</v>
      </c>
      <c r="L77">
        <v>578.49495499999989</v>
      </c>
      <c r="M77">
        <v>28.2256</v>
      </c>
      <c r="N77">
        <v>36.243749999999999</v>
      </c>
      <c r="O77">
        <v>0</v>
      </c>
      <c r="P77">
        <v>38.530245000000008</v>
      </c>
      <c r="Q77">
        <v>3.1532904000000008</v>
      </c>
      <c r="R77">
        <v>13.005282679999999</v>
      </c>
      <c r="S77">
        <v>8.0964826799999994</v>
      </c>
      <c r="T77">
        <v>0</v>
      </c>
      <c r="U77">
        <v>21.413106000000003</v>
      </c>
      <c r="V77">
        <v>4.3723920863309349</v>
      </c>
      <c r="W77">
        <v>10.677630010791368</v>
      </c>
      <c r="X77">
        <v>45.262887507913668</v>
      </c>
      <c r="Y77">
        <v>0</v>
      </c>
      <c r="Z77">
        <v>2.01070584</v>
      </c>
      <c r="AA77">
        <v>8.6042059999999996</v>
      </c>
      <c r="AB77">
        <v>8.5882524</v>
      </c>
      <c r="AC77">
        <v>5.9383226240000004</v>
      </c>
      <c r="AD77">
        <v>8.3893539599999993</v>
      </c>
      <c r="AE77">
        <v>15.07581452</v>
      </c>
      <c r="AF77">
        <v>8.1674999999999986</v>
      </c>
      <c r="AG77">
        <v>6.0289881600000008</v>
      </c>
      <c r="AH77">
        <v>28.705312479999996</v>
      </c>
      <c r="AI77">
        <v>1.5622255999999999</v>
      </c>
      <c r="AJ77">
        <v>0</v>
      </c>
      <c r="AK77">
        <v>15.571999999999997</v>
      </c>
      <c r="AL77">
        <v>0</v>
      </c>
      <c r="AM77">
        <v>3.2392661714285707</v>
      </c>
      <c r="AN77">
        <v>0.66954999999999998</v>
      </c>
      <c r="AO77">
        <v>1.5645051240000001</v>
      </c>
      <c r="AP77">
        <v>1.9257529199999999</v>
      </c>
      <c r="AQ77">
        <v>9.1624199999999991</v>
      </c>
      <c r="AR77">
        <v>15.580531200000001</v>
      </c>
      <c r="AS77">
        <v>9.7861167976000001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30.79229727734549</v>
      </c>
      <c r="BB77">
        <f t="shared" si="1"/>
        <v>916.66303330931896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9.4088854246000029</v>
      </c>
      <c r="L78">
        <v>578.49495499999989</v>
      </c>
      <c r="M78">
        <v>28.2256</v>
      </c>
      <c r="N78">
        <v>36.243749999999999</v>
      </c>
      <c r="O78">
        <v>0</v>
      </c>
      <c r="P78">
        <v>38.530245000000008</v>
      </c>
      <c r="Q78">
        <v>3.1532904000000008</v>
      </c>
      <c r="R78">
        <v>13.005282679999999</v>
      </c>
      <c r="S78">
        <v>8.0964826799999994</v>
      </c>
      <c r="T78">
        <v>0</v>
      </c>
      <c r="U78">
        <v>21.413106000000003</v>
      </c>
      <c r="V78">
        <v>4.3723920863309349</v>
      </c>
      <c r="W78">
        <v>10.677630010791368</v>
      </c>
      <c r="X78">
        <v>45.262887507913668</v>
      </c>
      <c r="Y78">
        <v>0</v>
      </c>
      <c r="Z78">
        <v>4.0214116799999999</v>
      </c>
      <c r="AA78">
        <v>11.633856000000002</v>
      </c>
      <c r="AB78">
        <v>12.121704815999999</v>
      </c>
      <c r="AC78">
        <v>8.7902801999999998</v>
      </c>
      <c r="AD78">
        <v>11.185805279999999</v>
      </c>
      <c r="AE78">
        <v>15.1671353808</v>
      </c>
      <c r="AF78">
        <v>8.1674999999999986</v>
      </c>
      <c r="AG78">
        <v>6.0289881600000008</v>
      </c>
      <c r="AH78">
        <v>35.88164059999999</v>
      </c>
      <c r="AI78">
        <v>2.3433383999999999</v>
      </c>
      <c r="AJ78">
        <v>0</v>
      </c>
      <c r="AK78">
        <v>15.571999999999997</v>
      </c>
      <c r="AL78">
        <v>0</v>
      </c>
      <c r="AM78">
        <v>4.8588992571428555</v>
      </c>
      <c r="AN78">
        <v>0.66954999999999998</v>
      </c>
      <c r="AO78">
        <v>1.5645051240000001</v>
      </c>
      <c r="AP78">
        <v>1.9257529199999999</v>
      </c>
      <c r="AQ78">
        <v>9.1624199999999991</v>
      </c>
      <c r="AR78">
        <v>15.580531200000001</v>
      </c>
      <c r="AS78">
        <v>9.7861167976000001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31.568742483948661</v>
      </c>
      <c r="BB78">
        <f t="shared" si="1"/>
        <v>939.77720012123018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9.4088854246000029</v>
      </c>
      <c r="L79">
        <v>578.49495499999989</v>
      </c>
      <c r="M79">
        <v>28.2256</v>
      </c>
      <c r="N79">
        <v>36.243749999999999</v>
      </c>
      <c r="O79">
        <v>0</v>
      </c>
      <c r="P79">
        <v>38.530245000000008</v>
      </c>
      <c r="Q79">
        <v>3.1532904000000008</v>
      </c>
      <c r="R79">
        <v>13.005282679999999</v>
      </c>
      <c r="S79">
        <v>8.0964826799999994</v>
      </c>
      <c r="T79">
        <v>0</v>
      </c>
      <c r="U79">
        <v>21.413106000000003</v>
      </c>
      <c r="V79">
        <v>4.3723920863309349</v>
      </c>
      <c r="W79">
        <v>10.677630010791368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6.0289881600000008</v>
      </c>
      <c r="AH79">
        <v>43.057968719999998</v>
      </c>
      <c r="AI79">
        <v>15.231699599999999</v>
      </c>
      <c r="AJ79">
        <v>0</v>
      </c>
      <c r="AK79">
        <v>15.571999999999997</v>
      </c>
      <c r="AL79">
        <v>0</v>
      </c>
      <c r="AM79">
        <v>4.8588992571428555</v>
      </c>
      <c r="AN79">
        <v>0.66954999999999998</v>
      </c>
      <c r="AO79">
        <v>1.4313711048</v>
      </c>
      <c r="AP79">
        <v>1.9257529199999999</v>
      </c>
      <c r="AQ79">
        <v>9.1624199999999991</v>
      </c>
      <c r="AR79">
        <v>15.580531200000001</v>
      </c>
      <c r="AS79">
        <v>9.7861167976000001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32.357619617148664</v>
      </c>
      <c r="BB79">
        <f t="shared" si="1"/>
        <v>963.26144836723006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9.4088854246000029</v>
      </c>
      <c r="L80">
        <v>578.49495499999989</v>
      </c>
      <c r="M80">
        <v>28.2256</v>
      </c>
      <c r="N80">
        <v>36.243749999999999</v>
      </c>
      <c r="O80">
        <v>0</v>
      </c>
      <c r="P80">
        <v>38.530245000000008</v>
      </c>
      <c r="Q80">
        <v>3.1532904000000008</v>
      </c>
      <c r="R80">
        <v>13.005282679999999</v>
      </c>
      <c r="S80">
        <v>8.0964826799999994</v>
      </c>
      <c r="T80">
        <v>0</v>
      </c>
      <c r="U80">
        <v>21.413106000000003</v>
      </c>
      <c r="V80">
        <v>4.3723920863309349</v>
      </c>
      <c r="W80">
        <v>10.677630010791368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6.0289881600000008</v>
      </c>
      <c r="AH80">
        <v>43.057968719999998</v>
      </c>
      <c r="AI80">
        <v>15.231699599999999</v>
      </c>
      <c r="AJ80">
        <v>0</v>
      </c>
      <c r="AK80">
        <v>15.571999999999997</v>
      </c>
      <c r="AL80">
        <v>0</v>
      </c>
      <c r="AM80">
        <v>4.8588992571428555</v>
      </c>
      <c r="AN80">
        <v>0.66954999999999998</v>
      </c>
      <c r="AO80">
        <v>1.4313711048</v>
      </c>
      <c r="AP80">
        <v>1.9257529199999999</v>
      </c>
      <c r="AQ80">
        <v>9.1624199999999991</v>
      </c>
      <c r="AR80">
        <v>15.580531200000001</v>
      </c>
      <c r="AS80">
        <v>9.7861167976000001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32.357619617148664</v>
      </c>
      <c r="BB80">
        <f t="shared" si="1"/>
        <v>963.26144836723006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9.4088854246000029</v>
      </c>
      <c r="L81">
        <v>578.49495499999989</v>
      </c>
      <c r="M81">
        <v>28.2256</v>
      </c>
      <c r="N81">
        <v>36.243749999999999</v>
      </c>
      <c r="O81">
        <v>0</v>
      </c>
      <c r="P81">
        <v>38.530245000000008</v>
      </c>
      <c r="Q81">
        <v>3.1532904000000008</v>
      </c>
      <c r="R81">
        <v>13.005282679999999</v>
      </c>
      <c r="S81">
        <v>8.0964826799999994</v>
      </c>
      <c r="T81">
        <v>0</v>
      </c>
      <c r="U81">
        <v>21.413106000000003</v>
      </c>
      <c r="V81">
        <v>4.3723920863309349</v>
      </c>
      <c r="W81">
        <v>10.677630010791368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6.0289881600000008</v>
      </c>
      <c r="AH81">
        <v>43.057968719999998</v>
      </c>
      <c r="AI81">
        <v>15.231699599999999</v>
      </c>
      <c r="AJ81">
        <v>0</v>
      </c>
      <c r="AK81">
        <v>15.571999999999997</v>
      </c>
      <c r="AL81">
        <v>0</v>
      </c>
      <c r="AM81">
        <v>4.8588992571428555</v>
      </c>
      <c r="AN81">
        <v>0.66954999999999998</v>
      </c>
      <c r="AO81">
        <v>1.2498001151999998</v>
      </c>
      <c r="AP81">
        <v>0.47161295999999997</v>
      </c>
      <c r="AQ81">
        <v>9.1624199999999991</v>
      </c>
      <c r="AR81">
        <v>15.580531200000001</v>
      </c>
      <c r="AS81">
        <v>9.7861167976000001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32.304459153948663</v>
      </c>
      <c r="BB81">
        <f t="shared" si="1"/>
        <v>961.67889788083005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9.4088854246000029</v>
      </c>
      <c r="L82">
        <v>578.49495499999989</v>
      </c>
      <c r="M82">
        <v>28.2256</v>
      </c>
      <c r="N82">
        <v>36.243749999999999</v>
      </c>
      <c r="O82">
        <v>0</v>
      </c>
      <c r="P82">
        <v>38.530245000000008</v>
      </c>
      <c r="Q82">
        <v>3.1532904000000008</v>
      </c>
      <c r="R82">
        <v>13.005282679999999</v>
      </c>
      <c r="S82">
        <v>8.0964826799999994</v>
      </c>
      <c r="T82">
        <v>0</v>
      </c>
      <c r="U82">
        <v>21.413106000000003</v>
      </c>
      <c r="V82">
        <v>4.3723920863309349</v>
      </c>
      <c r="W82">
        <v>10.677630010791368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6.0289881600000008</v>
      </c>
      <c r="AH82">
        <v>43.057968719999998</v>
      </c>
      <c r="AI82">
        <v>15.231699599999999</v>
      </c>
      <c r="AJ82">
        <v>0</v>
      </c>
      <c r="AK82">
        <v>15.571999999999997</v>
      </c>
      <c r="AL82">
        <v>0</v>
      </c>
      <c r="AM82">
        <v>4.8588992571428555</v>
      </c>
      <c r="AN82">
        <v>0.66954999999999998</v>
      </c>
      <c r="AO82">
        <v>1.2498001151999998</v>
      </c>
      <c r="AP82">
        <v>0.47161295999999997</v>
      </c>
      <c r="AQ82">
        <v>9.1624199999999991</v>
      </c>
      <c r="AR82">
        <v>15.580531200000001</v>
      </c>
      <c r="AS82">
        <v>9.7861167976000001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32.304459153948663</v>
      </c>
      <c r="BB82">
        <f t="shared" si="1"/>
        <v>961.67889788083005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9.4088854246000029</v>
      </c>
      <c r="L83">
        <v>578.49495499999989</v>
      </c>
      <c r="M83">
        <v>28.2256</v>
      </c>
      <c r="N83">
        <v>36.243749999999999</v>
      </c>
      <c r="O83">
        <v>0</v>
      </c>
      <c r="P83">
        <v>38.530245000000008</v>
      </c>
      <c r="Q83">
        <v>3.1532904000000008</v>
      </c>
      <c r="R83">
        <v>13.005282679999999</v>
      </c>
      <c r="S83">
        <v>8.0964826799999994</v>
      </c>
      <c r="T83">
        <v>0</v>
      </c>
      <c r="U83">
        <v>21.413106000000003</v>
      </c>
      <c r="V83">
        <v>4.3723920863309349</v>
      </c>
      <c r="W83">
        <v>11.212163381294964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6.0289881600000008</v>
      </c>
      <c r="AH83">
        <v>43.057968719999998</v>
      </c>
      <c r="AI83">
        <v>15.231699599999999</v>
      </c>
      <c r="AJ83">
        <v>0</v>
      </c>
      <c r="AK83">
        <v>15.571999999999997</v>
      </c>
      <c r="AL83">
        <v>0</v>
      </c>
      <c r="AM83">
        <v>4.8588992571428555</v>
      </c>
      <c r="AN83">
        <v>0.66954999999999998</v>
      </c>
      <c r="AO83">
        <v>1.31690832</v>
      </c>
      <c r="AP83">
        <v>0.47161295999999997</v>
      </c>
      <c r="AQ83">
        <v>9.1624199999999991</v>
      </c>
      <c r="AR83">
        <v>15.580531200000001</v>
      </c>
      <c r="AS83">
        <v>9.7861167976000001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32.324012552702619</v>
      </c>
      <c r="BB83">
        <f t="shared" si="1"/>
        <v>962.2609860573798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9.4088854246000029</v>
      </c>
      <c r="L84">
        <v>578.49495499999989</v>
      </c>
      <c r="M84">
        <v>28.2256</v>
      </c>
      <c r="N84">
        <v>36.243749999999999</v>
      </c>
      <c r="O84">
        <v>0</v>
      </c>
      <c r="P84">
        <v>38.530245000000008</v>
      </c>
      <c r="Q84">
        <v>3.1532904000000008</v>
      </c>
      <c r="R84">
        <v>13.005282679999999</v>
      </c>
      <c r="S84">
        <v>8.0964826799999994</v>
      </c>
      <c r="T84">
        <v>0</v>
      </c>
      <c r="U84">
        <v>21.413106000000003</v>
      </c>
      <c r="V84">
        <v>4.3723920863309349</v>
      </c>
      <c r="W84">
        <v>11.212163381294964</v>
      </c>
      <c r="X84">
        <v>45.262887507913668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6.0289881600000008</v>
      </c>
      <c r="AH84">
        <v>43.057968719999998</v>
      </c>
      <c r="AI84">
        <v>15.231699599999999</v>
      </c>
      <c r="AJ84">
        <v>0</v>
      </c>
      <c r="AK84">
        <v>15.571999999999997</v>
      </c>
      <c r="AL84">
        <v>0</v>
      </c>
      <c r="AM84">
        <v>4.8588992571428555</v>
      </c>
      <c r="AN84">
        <v>0.66954999999999998</v>
      </c>
      <c r="AO84">
        <v>1.31690832</v>
      </c>
      <c r="AP84">
        <v>0.47161295999999997</v>
      </c>
      <c r="AQ84">
        <v>9.1624199999999991</v>
      </c>
      <c r="AR84">
        <v>15.580531200000001</v>
      </c>
      <c r="AS84">
        <v>9.7861167976000001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32.324012552702619</v>
      </c>
      <c r="BB84">
        <f t="shared" si="1"/>
        <v>962.2609860573798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9.4088854246000029</v>
      </c>
      <c r="L85">
        <v>578.49495499999989</v>
      </c>
      <c r="M85">
        <v>28.2256</v>
      </c>
      <c r="N85">
        <v>36.243749999999999</v>
      </c>
      <c r="O85">
        <v>0</v>
      </c>
      <c r="P85">
        <v>38.530245000000008</v>
      </c>
      <c r="Q85">
        <v>3.1532904000000008</v>
      </c>
      <c r="R85">
        <v>13.005282679999999</v>
      </c>
      <c r="S85">
        <v>8.0964826799999994</v>
      </c>
      <c r="T85">
        <v>0</v>
      </c>
      <c r="U85">
        <v>21.413106000000003</v>
      </c>
      <c r="V85">
        <v>4.3723920863309349</v>
      </c>
      <c r="W85">
        <v>11.212163381294964</v>
      </c>
      <c r="X85">
        <v>45.262887507913668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6.0289881600000008</v>
      </c>
      <c r="AH85">
        <v>43.057968719999998</v>
      </c>
      <c r="AI85">
        <v>2.3433383999999999</v>
      </c>
      <c r="AJ85">
        <v>0</v>
      </c>
      <c r="AK85">
        <v>15.571999999999997</v>
      </c>
      <c r="AL85">
        <v>0</v>
      </c>
      <c r="AM85">
        <v>4.8588992571428555</v>
      </c>
      <c r="AN85">
        <v>0.66954999999999998</v>
      </c>
      <c r="AO85">
        <v>0</v>
      </c>
      <c r="AP85">
        <v>2.3187637200000002</v>
      </c>
      <c r="AQ85">
        <v>9.1624199999999991</v>
      </c>
      <c r="AR85">
        <v>15.580531200000001</v>
      </c>
      <c r="AS85">
        <v>9.7861167976000001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31.922373616302622</v>
      </c>
      <c r="BB85">
        <f t="shared" si="1"/>
        <v>950.30450623377976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9.4088854246000029</v>
      </c>
      <c r="L86">
        <v>578.49495499999989</v>
      </c>
      <c r="M86">
        <v>28.2256</v>
      </c>
      <c r="N86">
        <v>36.243749999999999</v>
      </c>
      <c r="O86">
        <v>0</v>
      </c>
      <c r="P86">
        <v>38.530245000000008</v>
      </c>
      <c r="Q86">
        <v>3.1532904000000008</v>
      </c>
      <c r="R86">
        <v>13.005282679999999</v>
      </c>
      <c r="S86">
        <v>8.0964826799999994</v>
      </c>
      <c r="T86">
        <v>0</v>
      </c>
      <c r="U86">
        <v>21.413106000000003</v>
      </c>
      <c r="V86">
        <v>4.3723920863309349</v>
      </c>
      <c r="W86">
        <v>11.212163381294964</v>
      </c>
      <c r="X86">
        <v>45.262887507913668</v>
      </c>
      <c r="Y86">
        <v>0</v>
      </c>
      <c r="Z86">
        <v>4.0355858399999995</v>
      </c>
      <c r="AA86">
        <v>12.931030944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6.0289881600000008</v>
      </c>
      <c r="AH86">
        <v>35.88164059999999</v>
      </c>
      <c r="AI86">
        <v>0.78111279999999994</v>
      </c>
      <c r="AJ86">
        <v>0</v>
      </c>
      <c r="AK86">
        <v>15.571999999999997</v>
      </c>
      <c r="AL86">
        <v>0</v>
      </c>
      <c r="AM86">
        <v>4.8588992571428555</v>
      </c>
      <c r="AN86">
        <v>0.66954999999999998</v>
      </c>
      <c r="AO86">
        <v>0</v>
      </c>
      <c r="AP86">
        <v>2.3187637200000002</v>
      </c>
      <c r="AQ86">
        <v>9.1624199999999991</v>
      </c>
      <c r="AR86">
        <v>15.580531200000001</v>
      </c>
      <c r="AS86">
        <v>9.7861167976000001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31.573482803902614</v>
      </c>
      <c r="BB86">
        <f t="shared" si="1"/>
        <v>939.91831164617963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9.4088854246000029</v>
      </c>
      <c r="L87">
        <v>578.49495499999989</v>
      </c>
      <c r="M87">
        <v>28.2256</v>
      </c>
      <c r="N87">
        <v>36.243749999999999</v>
      </c>
      <c r="O87">
        <v>0</v>
      </c>
      <c r="P87">
        <v>38.530245000000008</v>
      </c>
      <c r="Q87">
        <v>3.1532904000000008</v>
      </c>
      <c r="R87">
        <v>13.005282679999999</v>
      </c>
      <c r="S87">
        <v>8.0964826799999994</v>
      </c>
      <c r="T87">
        <v>0</v>
      </c>
      <c r="U87">
        <v>21.413106000000003</v>
      </c>
      <c r="V87">
        <v>4.3723920863309349</v>
      </c>
      <c r="W87">
        <v>11.212163381294964</v>
      </c>
      <c r="X87">
        <v>45.262887507913668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5.9383226240000004</v>
      </c>
      <c r="AD87">
        <v>11.185805279999999</v>
      </c>
      <c r="AE87">
        <v>15.1671353808</v>
      </c>
      <c r="AF87">
        <v>8.1674999999999986</v>
      </c>
      <c r="AG87">
        <v>6.0289881600000008</v>
      </c>
      <c r="AH87">
        <v>35.88164059999999</v>
      </c>
      <c r="AI87">
        <v>0</v>
      </c>
      <c r="AJ87">
        <v>0</v>
      </c>
      <c r="AK87">
        <v>15.571999999999997</v>
      </c>
      <c r="AL87">
        <v>0</v>
      </c>
      <c r="AM87">
        <v>3.2392661714285707</v>
      </c>
      <c r="AN87">
        <v>0.66954999999999998</v>
      </c>
      <c r="AO87">
        <v>0</v>
      </c>
      <c r="AP87">
        <v>0.47161295999999997</v>
      </c>
      <c r="AQ87">
        <v>9.1624199999999991</v>
      </c>
      <c r="AR87">
        <v>15.580531200000001</v>
      </c>
      <c r="AS87">
        <v>9.7861167976000001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30.970596052499445</v>
      </c>
      <c r="BB87">
        <f t="shared" si="1"/>
        <v>921.9708438014685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9.4088854246000029</v>
      </c>
      <c r="L88">
        <v>578.49495499999989</v>
      </c>
      <c r="M88">
        <v>28.2256</v>
      </c>
      <c r="N88">
        <v>36.243749999999999</v>
      </c>
      <c r="O88">
        <v>0</v>
      </c>
      <c r="P88">
        <v>38.530245000000008</v>
      </c>
      <c r="Q88">
        <v>3.1532904000000008</v>
      </c>
      <c r="R88">
        <v>13.005282679999999</v>
      </c>
      <c r="S88">
        <v>8.0964826799999994</v>
      </c>
      <c r="T88">
        <v>0</v>
      </c>
      <c r="U88">
        <v>21.413106000000003</v>
      </c>
      <c r="V88">
        <v>4.3723920863309349</v>
      </c>
      <c r="W88">
        <v>11.212163381294964</v>
      </c>
      <c r="X88">
        <v>45.262887507913668</v>
      </c>
      <c r="Y88">
        <v>0</v>
      </c>
      <c r="Z88">
        <v>2.01070584</v>
      </c>
      <c r="AA88">
        <v>8.6042059999999996</v>
      </c>
      <c r="AB88">
        <v>8.0565986800000005</v>
      </c>
      <c r="AC88">
        <v>5.9383226240000004</v>
      </c>
      <c r="AD88">
        <v>11.185805279999999</v>
      </c>
      <c r="AE88">
        <v>15.1671353808</v>
      </c>
      <c r="AF88">
        <v>8.1674999999999986</v>
      </c>
      <c r="AG88">
        <v>6.0289881600000008</v>
      </c>
      <c r="AH88">
        <v>35.88164059999999</v>
      </c>
      <c r="AI88">
        <v>0</v>
      </c>
      <c r="AJ88">
        <v>0</v>
      </c>
      <c r="AK88">
        <v>15.571999999999997</v>
      </c>
      <c r="AL88">
        <v>0</v>
      </c>
      <c r="AM88">
        <v>3.2392661714285707</v>
      </c>
      <c r="AN88">
        <v>0.66954999999999998</v>
      </c>
      <c r="AO88">
        <v>0</v>
      </c>
      <c r="AP88">
        <v>0.47161295999999997</v>
      </c>
      <c r="AQ88">
        <v>9.1624199999999991</v>
      </c>
      <c r="AR88">
        <v>15.580531200000001</v>
      </c>
      <c r="AS88">
        <v>9.7861167976000001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30.970596052499445</v>
      </c>
      <c r="BB88">
        <f t="shared" si="1"/>
        <v>921.9708438014685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9.4088854246000029</v>
      </c>
      <c r="L89">
        <v>578.49495499999989</v>
      </c>
      <c r="M89">
        <v>28.2256</v>
      </c>
      <c r="N89">
        <v>36.243749999999999</v>
      </c>
      <c r="O89">
        <v>0</v>
      </c>
      <c r="P89">
        <v>38.530245000000008</v>
      </c>
      <c r="Q89">
        <v>3.1532904000000008</v>
      </c>
      <c r="R89">
        <v>13.005282679999999</v>
      </c>
      <c r="S89">
        <v>8.0964826799999994</v>
      </c>
      <c r="T89">
        <v>0</v>
      </c>
      <c r="U89">
        <v>21.413106000000003</v>
      </c>
      <c r="V89">
        <v>4.3723920863309349</v>
      </c>
      <c r="W89">
        <v>11.547410791366906</v>
      </c>
      <c r="X89">
        <v>45.262887507913668</v>
      </c>
      <c r="Y89">
        <v>0</v>
      </c>
      <c r="Z89">
        <v>2.01070584</v>
      </c>
      <c r="AA89">
        <v>8.6042059999999996</v>
      </c>
      <c r="AB89">
        <v>8.0565986800000005</v>
      </c>
      <c r="AC89">
        <v>5.9383226240000004</v>
      </c>
      <c r="AD89">
        <v>11.185805279999999</v>
      </c>
      <c r="AE89">
        <v>15.1671353808</v>
      </c>
      <c r="AF89">
        <v>8.1674999999999986</v>
      </c>
      <c r="AG89">
        <v>6.0289881600000008</v>
      </c>
      <c r="AH89">
        <v>35.88164059999999</v>
      </c>
      <c r="AI89">
        <v>0</v>
      </c>
      <c r="AJ89">
        <v>0</v>
      </c>
      <c r="AK89">
        <v>15.571999999999997</v>
      </c>
      <c r="AL89">
        <v>0</v>
      </c>
      <c r="AM89">
        <v>3.2392661714285707</v>
      </c>
      <c r="AN89">
        <v>0.66954999999999998</v>
      </c>
      <c r="AO89">
        <v>0</v>
      </c>
      <c r="AP89">
        <v>0.47161295999999997</v>
      </c>
      <c r="AQ89">
        <v>9.1624199999999991</v>
      </c>
      <c r="AR89">
        <v>15.580531200000001</v>
      </c>
      <c r="AS89">
        <v>9.7861167976000001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30.981491439909519</v>
      </c>
      <c r="BB89">
        <f t="shared" si="1"/>
        <v>922.29519582413036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9.4088854246000029</v>
      </c>
      <c r="L90">
        <v>578.49495499999989</v>
      </c>
      <c r="M90">
        <v>28.2256</v>
      </c>
      <c r="N90">
        <v>36.243749999999999</v>
      </c>
      <c r="O90">
        <v>0</v>
      </c>
      <c r="P90">
        <v>38.530245000000008</v>
      </c>
      <c r="Q90">
        <v>3.1532904000000008</v>
      </c>
      <c r="R90">
        <v>13.005282679999999</v>
      </c>
      <c r="S90">
        <v>8.0964826799999994</v>
      </c>
      <c r="T90">
        <v>0</v>
      </c>
      <c r="U90">
        <v>21.413106000000003</v>
      </c>
      <c r="V90">
        <v>4.3723920863309349</v>
      </c>
      <c r="W90">
        <v>11.547410791366906</v>
      </c>
      <c r="X90">
        <v>45.262887507913668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5.9383226240000004</v>
      </c>
      <c r="AD90">
        <v>11.185805279999999</v>
      </c>
      <c r="AE90">
        <v>15.1671353808</v>
      </c>
      <c r="AF90">
        <v>8.1674999999999986</v>
      </c>
      <c r="AG90">
        <v>6.0289881600000008</v>
      </c>
      <c r="AH90">
        <v>35.88164059999999</v>
      </c>
      <c r="AI90">
        <v>0</v>
      </c>
      <c r="AJ90">
        <v>0</v>
      </c>
      <c r="AK90">
        <v>15.571999999999997</v>
      </c>
      <c r="AL90">
        <v>0</v>
      </c>
      <c r="AM90">
        <v>3.2392661714285707</v>
      </c>
      <c r="AN90">
        <v>0.66954999999999998</v>
      </c>
      <c r="AO90">
        <v>0</v>
      </c>
      <c r="AP90">
        <v>0.47161295999999997</v>
      </c>
      <c r="AQ90">
        <v>9.1624199999999991</v>
      </c>
      <c r="AR90">
        <v>15.580531200000001</v>
      </c>
      <c r="AS90">
        <v>9.7861167976000001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30.981491439909519</v>
      </c>
      <c r="BB90">
        <f t="shared" si="1"/>
        <v>922.29519582413036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9.4088854246000029</v>
      </c>
      <c r="L91">
        <v>578.49495499999989</v>
      </c>
      <c r="M91">
        <v>28.2256</v>
      </c>
      <c r="N91">
        <v>36.243749999999999</v>
      </c>
      <c r="O91">
        <v>0</v>
      </c>
      <c r="P91">
        <v>38.530245000000008</v>
      </c>
      <c r="Q91">
        <v>3.1532904000000008</v>
      </c>
      <c r="R91">
        <v>13.005282679999999</v>
      </c>
      <c r="S91">
        <v>8.0964826799999994</v>
      </c>
      <c r="T91">
        <v>0</v>
      </c>
      <c r="U91">
        <v>21.413106000000003</v>
      </c>
      <c r="V91">
        <v>4.3723920863309349</v>
      </c>
      <c r="W91">
        <v>11.919907913669061</v>
      </c>
      <c r="X91">
        <v>45.262887507913668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6.0289881600000008</v>
      </c>
      <c r="AH91">
        <v>43.057968719999998</v>
      </c>
      <c r="AI91">
        <v>0</v>
      </c>
      <c r="AJ91">
        <v>0</v>
      </c>
      <c r="AK91">
        <v>15.571999999999997</v>
      </c>
      <c r="AL91">
        <v>0</v>
      </c>
      <c r="AM91">
        <v>4.8588992571428555</v>
      </c>
      <c r="AN91">
        <v>0.66954999999999998</v>
      </c>
      <c r="AO91">
        <v>0</v>
      </c>
      <c r="AP91">
        <v>0.47161295999999997</v>
      </c>
      <c r="AQ91">
        <v>9.1624199999999991</v>
      </c>
      <c r="AR91">
        <v>15.580531200000001</v>
      </c>
      <c r="AS91">
        <v>9.7861167976000001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31.809184185787508</v>
      </c>
      <c r="BB91">
        <f t="shared" si="1"/>
        <v>946.93495103666885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9.4088854246000029</v>
      </c>
      <c r="L92">
        <v>578.49495499999989</v>
      </c>
      <c r="M92">
        <v>28.2256</v>
      </c>
      <c r="N92">
        <v>36.243749999999999</v>
      </c>
      <c r="O92">
        <v>0</v>
      </c>
      <c r="P92">
        <v>38.530245000000008</v>
      </c>
      <c r="Q92">
        <v>3.1532904000000008</v>
      </c>
      <c r="R92">
        <v>13.005282679999999</v>
      </c>
      <c r="S92">
        <v>8.0964826799999994</v>
      </c>
      <c r="T92">
        <v>0</v>
      </c>
      <c r="U92">
        <v>21.413106000000003</v>
      </c>
      <c r="V92">
        <v>4.3723920863309349</v>
      </c>
      <c r="W92">
        <v>12.292405035971221</v>
      </c>
      <c r="X92">
        <v>45.262887507913668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6.0289881600000008</v>
      </c>
      <c r="AH92">
        <v>43.057968719999998</v>
      </c>
      <c r="AI92">
        <v>0</v>
      </c>
      <c r="AJ92">
        <v>0</v>
      </c>
      <c r="AK92">
        <v>15.571999999999997</v>
      </c>
      <c r="AL92">
        <v>0</v>
      </c>
      <c r="AM92">
        <v>4.8588992571428555</v>
      </c>
      <c r="AN92">
        <v>0.66954999999999998</v>
      </c>
      <c r="AO92">
        <v>0</v>
      </c>
      <c r="AP92">
        <v>0.47161295999999997</v>
      </c>
      <c r="AQ92">
        <v>9.1624199999999991</v>
      </c>
      <c r="AR92">
        <v>15.580531200000001</v>
      </c>
      <c r="AS92">
        <v>9.7861167976000001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31.82129034226233</v>
      </c>
      <c r="BB92">
        <f t="shared" si="1"/>
        <v>947.29534200249623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9.4088854246000029</v>
      </c>
      <c r="L93">
        <v>578.49495499999989</v>
      </c>
      <c r="M93">
        <v>28.2256</v>
      </c>
      <c r="N93">
        <v>36.243749999999999</v>
      </c>
      <c r="O93">
        <v>0</v>
      </c>
      <c r="P93">
        <v>38.530245000000008</v>
      </c>
      <c r="Q93">
        <v>3.1532904000000008</v>
      </c>
      <c r="R93">
        <v>13.005282679999999</v>
      </c>
      <c r="S93">
        <v>8.0964826799999994</v>
      </c>
      <c r="T93">
        <v>0</v>
      </c>
      <c r="U93">
        <v>21.413106000000003</v>
      </c>
      <c r="V93">
        <v>4.3723920863309349</v>
      </c>
      <c r="W93">
        <v>12.292405035971221</v>
      </c>
      <c r="X93">
        <v>45.262887507913668</v>
      </c>
      <c r="Y93">
        <v>0</v>
      </c>
      <c r="Z93">
        <v>4.0220866399999995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6.0289881600000008</v>
      </c>
      <c r="AH93">
        <v>43.057968719999998</v>
      </c>
      <c r="AI93">
        <v>0</v>
      </c>
      <c r="AJ93">
        <v>0</v>
      </c>
      <c r="AK93">
        <v>15.571999999999997</v>
      </c>
      <c r="AL93">
        <v>0</v>
      </c>
      <c r="AM93">
        <v>4.8588992571428555</v>
      </c>
      <c r="AN93">
        <v>0.66954999999999998</v>
      </c>
      <c r="AO93">
        <v>0</v>
      </c>
      <c r="AP93">
        <v>0.47161295999999997</v>
      </c>
      <c r="AQ93">
        <v>9.1624199999999991</v>
      </c>
      <c r="AR93">
        <v>15.580531200000001</v>
      </c>
      <c r="AS93">
        <v>9.7861167976000001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31.755964031862327</v>
      </c>
      <c r="BB93">
        <f t="shared" si="1"/>
        <v>945.35063743289629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9.4088854246000029</v>
      </c>
      <c r="L94">
        <v>578.49495499999989</v>
      </c>
      <c r="M94">
        <v>28.2256</v>
      </c>
      <c r="N94">
        <v>36.243749999999999</v>
      </c>
      <c r="O94">
        <v>0</v>
      </c>
      <c r="P94">
        <v>38.530245000000008</v>
      </c>
      <c r="Q94">
        <v>3.1532904000000008</v>
      </c>
      <c r="R94">
        <v>13.005282679999999</v>
      </c>
      <c r="S94">
        <v>8.0964826799999994</v>
      </c>
      <c r="T94">
        <v>0</v>
      </c>
      <c r="U94">
        <v>21.413106000000003</v>
      </c>
      <c r="V94">
        <v>4.3723920863309349</v>
      </c>
      <c r="W94">
        <v>12.292405035971221</v>
      </c>
      <c r="X94">
        <v>45.262887507913668</v>
      </c>
      <c r="Y94">
        <v>0</v>
      </c>
      <c r="Z94">
        <v>4.0220866399999995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6.0289881600000008</v>
      </c>
      <c r="AH94">
        <v>43.057968719999998</v>
      </c>
      <c r="AI94">
        <v>0</v>
      </c>
      <c r="AJ94">
        <v>0</v>
      </c>
      <c r="AK94">
        <v>15.571999999999997</v>
      </c>
      <c r="AL94">
        <v>0</v>
      </c>
      <c r="AM94">
        <v>4.8588992571428555</v>
      </c>
      <c r="AN94">
        <v>0.66954999999999998</v>
      </c>
      <c r="AO94">
        <v>0</v>
      </c>
      <c r="AP94">
        <v>0.47161295999999997</v>
      </c>
      <c r="AQ94">
        <v>9.1624199999999991</v>
      </c>
      <c r="AR94">
        <v>15.580531200000001</v>
      </c>
      <c r="AS94">
        <v>9.7861167976000001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31.755964031862327</v>
      </c>
      <c r="BB94">
        <f t="shared" si="1"/>
        <v>945.35063743289629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9.4088854246000029</v>
      </c>
      <c r="L95">
        <v>578.49495499999989</v>
      </c>
      <c r="M95">
        <v>28.2256</v>
      </c>
      <c r="N95">
        <v>36.243749999999999</v>
      </c>
      <c r="O95">
        <v>0</v>
      </c>
      <c r="P95">
        <v>38.530245000000008</v>
      </c>
      <c r="Q95">
        <v>3.1532904000000008</v>
      </c>
      <c r="R95">
        <v>13.005282679999999</v>
      </c>
      <c r="S95">
        <v>8.0964826799999994</v>
      </c>
      <c r="T95">
        <v>0</v>
      </c>
      <c r="U95">
        <v>21.413106000000003</v>
      </c>
      <c r="V95">
        <v>4.3723920863309349</v>
      </c>
      <c r="W95">
        <v>12.292405035971221</v>
      </c>
      <c r="X95">
        <v>45.262887507913668</v>
      </c>
      <c r="Y95">
        <v>0</v>
      </c>
      <c r="Z95">
        <v>2.01070584</v>
      </c>
      <c r="AA95">
        <v>8.6042059999999996</v>
      </c>
      <c r="AB95">
        <v>8.0565986800000005</v>
      </c>
      <c r="AC95">
        <v>2.9691613120000002</v>
      </c>
      <c r="AD95">
        <v>8.4088075343999993</v>
      </c>
      <c r="AE95">
        <v>13.3832296</v>
      </c>
      <c r="AF95">
        <v>5.4450000000000003</v>
      </c>
      <c r="AG95">
        <v>6.0289881600000008</v>
      </c>
      <c r="AH95">
        <v>35.88164059999999</v>
      </c>
      <c r="AI95">
        <v>0</v>
      </c>
      <c r="AJ95">
        <v>0</v>
      </c>
      <c r="AK95">
        <v>15.571999999999997</v>
      </c>
      <c r="AL95">
        <v>0</v>
      </c>
      <c r="AM95">
        <v>4.8588992571428555</v>
      </c>
      <c r="AN95">
        <v>0.66954999999999998</v>
      </c>
      <c r="AO95">
        <v>0</v>
      </c>
      <c r="AP95">
        <v>0.47161295999999997</v>
      </c>
      <c r="AQ95">
        <v>9.1624199999999991</v>
      </c>
      <c r="AR95">
        <v>15.580531200000001</v>
      </c>
      <c r="AS95">
        <v>9.7861167976000001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30.725133550662328</v>
      </c>
      <c r="BB95">
        <f t="shared" si="1"/>
        <v>914.66361620529631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9.4088854246000029</v>
      </c>
      <c r="L96">
        <v>578.49495499999989</v>
      </c>
      <c r="M96">
        <v>28.2256</v>
      </c>
      <c r="N96">
        <v>36.243749999999999</v>
      </c>
      <c r="O96">
        <v>0</v>
      </c>
      <c r="P96">
        <v>38.530245000000008</v>
      </c>
      <c r="Q96">
        <v>3.1532904000000008</v>
      </c>
      <c r="R96">
        <v>13.005282679999999</v>
      </c>
      <c r="S96">
        <v>8.0964826799999994</v>
      </c>
      <c r="T96">
        <v>0</v>
      </c>
      <c r="U96">
        <v>21.413106000000003</v>
      </c>
      <c r="V96">
        <v>4.3723920863309349</v>
      </c>
      <c r="W96">
        <v>12.292405035971221</v>
      </c>
      <c r="X96">
        <v>45.262887507913668</v>
      </c>
      <c r="Y96">
        <v>0</v>
      </c>
      <c r="Z96">
        <v>2.01070584</v>
      </c>
      <c r="AA96">
        <v>8.6042059999999996</v>
      </c>
      <c r="AB96">
        <v>8.0565986800000005</v>
      </c>
      <c r="AC96">
        <v>2.9691613120000002</v>
      </c>
      <c r="AD96">
        <v>8.4088075343999993</v>
      </c>
      <c r="AE96">
        <v>13.3832296</v>
      </c>
      <c r="AF96">
        <v>5.4450000000000003</v>
      </c>
      <c r="AG96">
        <v>6.0289881600000008</v>
      </c>
      <c r="AH96">
        <v>35.88164059999999</v>
      </c>
      <c r="AI96">
        <v>0</v>
      </c>
      <c r="AJ96">
        <v>0</v>
      </c>
      <c r="AK96">
        <v>15.571999999999997</v>
      </c>
      <c r="AL96">
        <v>0</v>
      </c>
      <c r="AM96">
        <v>4.8588992571428555</v>
      </c>
      <c r="AN96">
        <v>0.66954999999999998</v>
      </c>
      <c r="AO96">
        <v>0</v>
      </c>
      <c r="AP96">
        <v>0.47161295999999997</v>
      </c>
      <c r="AQ96">
        <v>9.1624199999999991</v>
      </c>
      <c r="AR96">
        <v>15.580531200000001</v>
      </c>
      <c r="AS96">
        <v>9.7861167976000001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30.725133550662328</v>
      </c>
      <c r="BB96">
        <f t="shared" si="1"/>
        <v>914.66361620529631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9.4088854246000029</v>
      </c>
      <c r="L97">
        <v>578.49495499999989</v>
      </c>
      <c r="M97">
        <v>28.2256</v>
      </c>
      <c r="N97">
        <v>36.243749999999999</v>
      </c>
      <c r="O97">
        <v>0</v>
      </c>
      <c r="P97">
        <v>38.530245000000008</v>
      </c>
      <c r="Q97">
        <v>3.1532904000000008</v>
      </c>
      <c r="R97">
        <v>13.005282679999999</v>
      </c>
      <c r="S97">
        <v>8.0964826799999994</v>
      </c>
      <c r="T97">
        <v>0</v>
      </c>
      <c r="U97">
        <v>21.413106000000003</v>
      </c>
      <c r="V97">
        <v>4.3723920863309349</v>
      </c>
      <c r="W97">
        <v>12.292405035971221</v>
      </c>
      <c r="X97">
        <v>45.262887507913668</v>
      </c>
      <c r="Y97">
        <v>0</v>
      </c>
      <c r="Z97">
        <v>2.01070584</v>
      </c>
      <c r="AA97">
        <v>4.3088894160000004</v>
      </c>
      <c r="AB97">
        <v>4.0078511199999998</v>
      </c>
      <c r="AC97">
        <v>2.9691613120000002</v>
      </c>
      <c r="AD97">
        <v>8.4088075343999993</v>
      </c>
      <c r="AE97">
        <v>13.3832296</v>
      </c>
      <c r="AF97">
        <v>5.4450000000000003</v>
      </c>
      <c r="AG97">
        <v>6.0289881600000008</v>
      </c>
      <c r="AH97">
        <v>35.88164059999999</v>
      </c>
      <c r="AI97">
        <v>0</v>
      </c>
      <c r="AJ97">
        <v>0</v>
      </c>
      <c r="AK97">
        <v>15.571999999999997</v>
      </c>
      <c r="AL97">
        <v>0</v>
      </c>
      <c r="AM97">
        <v>4.2126820158730149</v>
      </c>
      <c r="AN97">
        <v>0.66954999999999998</v>
      </c>
      <c r="AO97">
        <v>0</v>
      </c>
      <c r="AP97">
        <v>0.47161295999999997</v>
      </c>
      <c r="AQ97">
        <v>9.1624199999999991</v>
      </c>
      <c r="AR97">
        <v>15.580531200000001</v>
      </c>
      <c r="AS97">
        <v>9.7861167976000001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30.432949605075024</v>
      </c>
      <c r="BB97">
        <f t="shared" si="1"/>
        <v>905.96551876561398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9.4088854246000029</v>
      </c>
      <c r="L98">
        <v>578.49495499999989</v>
      </c>
      <c r="M98">
        <v>28.2256</v>
      </c>
      <c r="N98">
        <v>36.243749999999999</v>
      </c>
      <c r="O98">
        <v>0</v>
      </c>
      <c r="P98">
        <v>38.530245000000008</v>
      </c>
      <c r="Q98">
        <v>3.1532904000000008</v>
      </c>
      <c r="R98">
        <v>13.005282679999999</v>
      </c>
      <c r="S98">
        <v>8.0964826799999994</v>
      </c>
      <c r="T98">
        <v>0</v>
      </c>
      <c r="U98">
        <v>21.413106000000003</v>
      </c>
      <c r="V98">
        <v>4.3723920863309349</v>
      </c>
      <c r="W98">
        <v>12.292405035971221</v>
      </c>
      <c r="X98">
        <v>45.262887507913668</v>
      </c>
      <c r="Y98">
        <v>0</v>
      </c>
      <c r="Z98">
        <v>2.01070584</v>
      </c>
      <c r="AA98">
        <v>4.3021029999999998</v>
      </c>
      <c r="AB98">
        <v>0</v>
      </c>
      <c r="AC98">
        <v>2.9691613120000002</v>
      </c>
      <c r="AD98">
        <v>8.4088075343999993</v>
      </c>
      <c r="AE98">
        <v>13.3832296</v>
      </c>
      <c r="AF98">
        <v>5.4450000000000003</v>
      </c>
      <c r="AG98">
        <v>6.0289881600000008</v>
      </c>
      <c r="AH98">
        <v>35.88164059999999</v>
      </c>
      <c r="AI98">
        <v>0</v>
      </c>
      <c r="AJ98">
        <v>0</v>
      </c>
      <c r="AK98">
        <v>15.571999999999997</v>
      </c>
      <c r="AL98">
        <v>0</v>
      </c>
      <c r="AM98">
        <v>3.2392661714285707</v>
      </c>
      <c r="AN98">
        <v>0.66954999999999998</v>
      </c>
      <c r="AO98">
        <v>0</v>
      </c>
      <c r="AP98">
        <v>0.47161295999999997</v>
      </c>
      <c r="AQ98">
        <v>9.1624199999999991</v>
      </c>
      <c r="AR98">
        <v>15.580531200000001</v>
      </c>
      <c r="AS98">
        <v>9.7861167976000001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30.270837854859145</v>
      </c>
      <c r="BB98">
        <f t="shared" si="1"/>
        <v>901.13957713538525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3.835E-4</v>
      </c>
      <c r="K99">
        <f t="shared" si="2"/>
        <v>0.22581325019040041</v>
      </c>
      <c r="L99">
        <f t="shared" si="2"/>
        <v>13.883878920000008</v>
      </c>
      <c r="M99">
        <f t="shared" si="2"/>
        <v>0.66682980000000114</v>
      </c>
      <c r="N99">
        <f t="shared" si="2"/>
        <v>0.86985000000000134</v>
      </c>
      <c r="O99">
        <f t="shared" si="2"/>
        <v>0</v>
      </c>
      <c r="P99">
        <f t="shared" si="2"/>
        <v>0.91960615499999876</v>
      </c>
      <c r="Q99">
        <f t="shared" si="2"/>
        <v>7.8587433599999978E-2</v>
      </c>
      <c r="R99">
        <f t="shared" si="2"/>
        <v>0.31212678432000018</v>
      </c>
      <c r="S99">
        <f t="shared" si="2"/>
        <v>0.19431558432000015</v>
      </c>
      <c r="T99">
        <f t="shared" si="2"/>
        <v>0</v>
      </c>
      <c r="U99">
        <f t="shared" si="2"/>
        <v>0.56920964489999948</v>
      </c>
      <c r="V99">
        <f t="shared" si="2"/>
        <v>0.10493741007194241</v>
      </c>
      <c r="W99">
        <f t="shared" si="2"/>
        <v>0.26063623647482043</v>
      </c>
      <c r="X99">
        <f t="shared" si="2"/>
        <v>1.0863093001899271</v>
      </c>
      <c r="Y99">
        <f t="shared" si="2"/>
        <v>0</v>
      </c>
      <c r="Z99">
        <f t="shared" si="2"/>
        <v>7.0976937460000028E-2</v>
      </c>
      <c r="AA99">
        <f t="shared" si="2"/>
        <v>0.10905855342199991</v>
      </c>
      <c r="AB99">
        <f t="shared" si="2"/>
        <v>0.20348637168599995</v>
      </c>
      <c r="AC99">
        <f t="shared" si="2"/>
        <v>0.14103281806120008</v>
      </c>
      <c r="AD99">
        <f t="shared" si="2"/>
        <v>0.12853462945440006</v>
      </c>
      <c r="AE99">
        <f t="shared" si="2"/>
        <v>0.26240262102080014</v>
      </c>
      <c r="AF99">
        <f t="shared" si="2"/>
        <v>0.10889999999999991</v>
      </c>
      <c r="AG99">
        <f t="shared" si="2"/>
        <v>0.14469571583999999</v>
      </c>
      <c r="AH99">
        <f t="shared" si="2"/>
        <v>0.40743820806000008</v>
      </c>
      <c r="AI99">
        <f t="shared" si="2"/>
        <v>5.9657490100000023E-2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4.4987762945238076E-2</v>
      </c>
      <c r="AN99">
        <f t="shared" si="2"/>
        <v>1.6069200000000013E-2</v>
      </c>
      <c r="AO99">
        <f t="shared" si="2"/>
        <v>2.2282539770399984E-2</v>
      </c>
      <c r="AP99">
        <f t="shared" si="2"/>
        <v>1.8648362460000002E-2</v>
      </c>
      <c r="AQ99">
        <f t="shared" si="2"/>
        <v>0.14884099999999997</v>
      </c>
      <c r="AR99">
        <f t="shared" si="2"/>
        <v>0.37156179839999959</v>
      </c>
      <c r="AS99">
        <f t="shared" si="2"/>
        <v>0.23584244370960025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0.71632041119468182</v>
      </c>
      <c r="BB99">
        <f t="shared" si="1"/>
        <v>21.324308060262055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12.9368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0.4204460000000001</v>
      </c>
      <c r="BB3">
        <f>SUM(B3:AZ3)-BA3</f>
        <v>12.516354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12.9368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0.4204460000000001</v>
      </c>
      <c r="BB4">
        <f t="shared" ref="BB4:BB67" si="0">SUM(B4:AZ4)-BA4</f>
        <v>12.516354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12.831782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0.41703299999999999</v>
      </c>
      <c r="BB5">
        <f t="shared" si="0"/>
        <v>12.414749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12.9368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0.4204460000000001</v>
      </c>
      <c r="BB6">
        <f t="shared" si="0"/>
        <v>12.516354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12.9368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0.4204460000000001</v>
      </c>
      <c r="BB7">
        <f t="shared" si="0"/>
        <v>12.516354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8.0685450000000003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0.26222800000000035</v>
      </c>
      <c r="BB8">
        <f t="shared" si="0"/>
        <v>7.806317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12.302781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0.39983999999999931</v>
      </c>
      <c r="BB9">
        <f t="shared" si="0"/>
        <v>11.902941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11.457542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0.37237000000000009</v>
      </c>
      <c r="BB10">
        <f t="shared" si="0"/>
        <v>11.085172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12.387103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0.40258099999999963</v>
      </c>
      <c r="BB11">
        <f t="shared" si="0"/>
        <v>11.984522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10.802638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0.35108600000000045</v>
      </c>
      <c r="BB12">
        <f t="shared" si="0"/>
        <v>10.451552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11.918620000000001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0.38735500000000123</v>
      </c>
      <c r="BB13">
        <f t="shared" si="0"/>
        <v>11.531264999999999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12.9368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0.4204460000000001</v>
      </c>
      <c r="BB14">
        <f t="shared" si="0"/>
        <v>12.516354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9.4841540000000002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0.30823499999999981</v>
      </c>
      <c r="BB15">
        <f t="shared" si="0"/>
        <v>9.1759190000000004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12.9368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0.4204460000000001</v>
      </c>
      <c r="BB16">
        <f t="shared" si="0"/>
        <v>12.516354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12.9368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0.4204460000000001</v>
      </c>
      <c r="BB17">
        <f t="shared" si="0"/>
        <v>12.516354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12.9368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0.4204460000000001</v>
      </c>
      <c r="BB18">
        <f t="shared" si="0"/>
        <v>12.516354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12.9368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0.4204460000000001</v>
      </c>
      <c r="BB19">
        <f t="shared" si="0"/>
        <v>12.516354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12.9368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0.4204460000000001</v>
      </c>
      <c r="BB20">
        <f t="shared" si="0"/>
        <v>12.516354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12.9368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0.4204460000000001</v>
      </c>
      <c r="BB21">
        <f t="shared" si="0"/>
        <v>12.516354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12.558287999999999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0.40814400000000006</v>
      </c>
      <c r="BB22">
        <f t="shared" si="0"/>
        <v>12.150143999999999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12.9368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0.4204460000000001</v>
      </c>
      <c r="BB23">
        <f t="shared" si="0"/>
        <v>12.516354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12.9368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0.4204460000000001</v>
      </c>
      <c r="BB24">
        <f t="shared" si="0"/>
        <v>12.516354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12.9368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0.4204460000000001</v>
      </c>
      <c r="BB25">
        <f t="shared" si="0"/>
        <v>12.516354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12.9368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0.4204460000000001</v>
      </c>
      <c r="BB26">
        <f t="shared" si="0"/>
        <v>12.516354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12.9368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0.4204460000000001</v>
      </c>
      <c r="BB27">
        <f t="shared" si="0"/>
        <v>12.516354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12.9368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0.4204460000000001</v>
      </c>
      <c r="BB28">
        <f t="shared" si="0"/>
        <v>12.516354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12.9368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0.4204460000000001</v>
      </c>
      <c r="BB29">
        <f t="shared" si="0"/>
        <v>12.516354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12.9368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0.4204460000000001</v>
      </c>
      <c r="BB30">
        <f t="shared" si="0"/>
        <v>12.516354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12.9368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0.4204460000000001</v>
      </c>
      <c r="BB31">
        <f t="shared" si="0"/>
        <v>12.516354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12.9368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0.4204460000000001</v>
      </c>
      <c r="BB32">
        <f t="shared" si="0"/>
        <v>12.516354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12.9368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0.4204460000000001</v>
      </c>
      <c r="BB33">
        <f t="shared" si="0"/>
        <v>12.516354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12.9368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0.4204460000000001</v>
      </c>
      <c r="BB34">
        <f t="shared" si="0"/>
        <v>12.516354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12.9368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0.4204460000000001</v>
      </c>
      <c r="BB35">
        <f t="shared" si="0"/>
        <v>12.516354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12.9368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0.4204460000000001</v>
      </c>
      <c r="BB36">
        <f t="shared" si="0"/>
        <v>12.516354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12.9368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0.4204460000000001</v>
      </c>
      <c r="BB37">
        <f t="shared" si="0"/>
        <v>12.516354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12.9368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0.4204460000000001</v>
      </c>
      <c r="BB38">
        <f t="shared" si="0"/>
        <v>12.516354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12.9368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0.4204460000000001</v>
      </c>
      <c r="BB39">
        <f t="shared" si="0"/>
        <v>12.516354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12.9368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0.4204460000000001</v>
      </c>
      <c r="BB40">
        <f t="shared" si="0"/>
        <v>12.516354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12.9368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0.4204460000000001</v>
      </c>
      <c r="BB41">
        <f t="shared" si="0"/>
        <v>12.516354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12.9368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0.4204460000000001</v>
      </c>
      <c r="BB42">
        <f t="shared" si="0"/>
        <v>12.516354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12.9368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0.4204460000000001</v>
      </c>
      <c r="BB43">
        <f t="shared" si="0"/>
        <v>12.516354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12.9368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0.4204460000000001</v>
      </c>
      <c r="BB44">
        <f t="shared" si="0"/>
        <v>12.516354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12.9368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0.4204460000000001</v>
      </c>
      <c r="BB45">
        <f t="shared" si="0"/>
        <v>12.516354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12.9368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0.4204460000000001</v>
      </c>
      <c r="BB46">
        <f t="shared" si="0"/>
        <v>12.516354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12.9368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0.4204460000000001</v>
      </c>
      <c r="BB47">
        <f t="shared" si="0"/>
        <v>12.516354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12.9368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0.4204460000000001</v>
      </c>
      <c r="BB48">
        <f t="shared" si="0"/>
        <v>12.516354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9.2287999999999997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0.29993599999999887</v>
      </c>
      <c r="BB49">
        <f t="shared" si="0"/>
        <v>8.9288640000000008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9.2287999999999997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0.29993599999999887</v>
      </c>
      <c r="BB50">
        <f t="shared" si="0"/>
        <v>8.9288640000000008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9.2287999999999997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0.29993599999999887</v>
      </c>
      <c r="BB51">
        <f t="shared" si="0"/>
        <v>8.9288640000000008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9.2287999999999997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0.29993599999999887</v>
      </c>
      <c r="BB52">
        <f t="shared" si="0"/>
        <v>8.9288640000000008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9.2287999999999997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0.29993599999999887</v>
      </c>
      <c r="BB53">
        <f t="shared" si="0"/>
        <v>8.9288640000000008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9.2287999999999997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0.29993599999999887</v>
      </c>
      <c r="BB54">
        <f t="shared" si="0"/>
        <v>8.9288640000000008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9.2287999999999997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0.29993599999999887</v>
      </c>
      <c r="BB55">
        <f t="shared" si="0"/>
        <v>8.9288640000000008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9.2287999999999997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0.29993599999999887</v>
      </c>
      <c r="BB56">
        <f t="shared" si="0"/>
        <v>8.9288640000000008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9.2287999999999997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0.29993599999999887</v>
      </c>
      <c r="BB57">
        <f t="shared" si="0"/>
        <v>8.9288640000000008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9.2287999999999997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0.29993599999999887</v>
      </c>
      <c r="BB58">
        <f t="shared" si="0"/>
        <v>8.9288640000000008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9.2287999999999997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0.29993599999999887</v>
      </c>
      <c r="BB59">
        <f t="shared" si="0"/>
        <v>8.9288640000000008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9.2287999999999997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0.29993599999999887</v>
      </c>
      <c r="BB60">
        <f t="shared" si="0"/>
        <v>8.9288640000000008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9.2287999999999997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0.29993599999999887</v>
      </c>
      <c r="BB61">
        <f t="shared" si="0"/>
        <v>8.9288640000000008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9.2287999999999997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0.29993599999999887</v>
      </c>
      <c r="BB62">
        <f t="shared" si="0"/>
        <v>8.9288640000000008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9.2287999999999997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0.29993599999999887</v>
      </c>
      <c r="BB63">
        <f t="shared" si="0"/>
        <v>8.9288640000000008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9.2287999999999997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0.29993599999999887</v>
      </c>
      <c r="BB64">
        <f t="shared" si="0"/>
        <v>8.9288640000000008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9.2287999999999997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0.29993599999999887</v>
      </c>
      <c r="BB65">
        <f t="shared" si="0"/>
        <v>8.9288640000000008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9.2287999999999997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0.29993599999999887</v>
      </c>
      <c r="BB66">
        <f t="shared" si="0"/>
        <v>8.9288640000000008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9.2287999999999997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0.29993599999999887</v>
      </c>
      <c r="BB67">
        <f t="shared" si="0"/>
        <v>8.9288640000000008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9.2287999999999997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0.29993599999999887</v>
      </c>
      <c r="BB68">
        <f t="shared" ref="BB68:BB99" si="1">SUM(B68:AZ68)-BA68</f>
        <v>8.9288640000000008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9.2287999999999997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0.29993599999999887</v>
      </c>
      <c r="BB69">
        <f t="shared" si="1"/>
        <v>8.9288640000000008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9.2287999999999997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0.29993599999999887</v>
      </c>
      <c r="BB70">
        <f t="shared" si="1"/>
        <v>8.9288640000000008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9.2287999999999997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0.29993599999999887</v>
      </c>
      <c r="BB71">
        <f t="shared" si="1"/>
        <v>8.9288640000000008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9.2287999999999997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0.29993599999999887</v>
      </c>
      <c r="BB72">
        <f t="shared" si="1"/>
        <v>8.9288640000000008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9.2287999999999997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0.29993599999999887</v>
      </c>
      <c r="BB73">
        <f t="shared" si="1"/>
        <v>8.9288640000000008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9.2287999999999997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0.29993599999999887</v>
      </c>
      <c r="BB74">
        <f t="shared" si="1"/>
        <v>8.9288640000000008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9.2287999999999997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0.29993599999999887</v>
      </c>
      <c r="BB75">
        <f t="shared" si="1"/>
        <v>8.9288640000000008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9.2287999999999997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0.29993599999999887</v>
      </c>
      <c r="BB76">
        <f t="shared" si="1"/>
        <v>8.9288640000000008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9.2287999999999997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0.29993599999999887</v>
      </c>
      <c r="BB77">
        <f t="shared" si="1"/>
        <v>8.9288640000000008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9.2287999999999997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0.29993599999999887</v>
      </c>
      <c r="BB78">
        <f t="shared" si="1"/>
        <v>8.9288640000000008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9.2287999999999997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0.29993599999999887</v>
      </c>
      <c r="BB79">
        <f t="shared" si="1"/>
        <v>8.9288640000000008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9.2287999999999997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0.29993599999999887</v>
      </c>
      <c r="BB80">
        <f t="shared" si="1"/>
        <v>8.9288640000000008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9.2287999999999997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0.29993599999999887</v>
      </c>
      <c r="BB81">
        <f t="shared" si="1"/>
        <v>8.9288640000000008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9.2287999999999997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0.29993599999999887</v>
      </c>
      <c r="BB82">
        <f t="shared" si="1"/>
        <v>8.9288640000000008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11.23936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0.36527899999999924</v>
      </c>
      <c r="BB83">
        <f t="shared" si="1"/>
        <v>10.874081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11.23936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0.36527899999999924</v>
      </c>
      <c r="BB84">
        <f t="shared" si="1"/>
        <v>10.874081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11.23936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0.36527899999999924</v>
      </c>
      <c r="BB85">
        <f t="shared" si="1"/>
        <v>10.874081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11.23936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0.36527899999999924</v>
      </c>
      <c r="BB86">
        <f t="shared" si="1"/>
        <v>10.874081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11.23936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0.36527899999999924</v>
      </c>
      <c r="BB87">
        <f t="shared" si="1"/>
        <v>10.874081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11.23936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0.36527899999999924</v>
      </c>
      <c r="BB88">
        <f t="shared" si="1"/>
        <v>10.874081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11.23936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0.36527899999999924</v>
      </c>
      <c r="BB89">
        <f t="shared" si="1"/>
        <v>10.874081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11.23936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0.36527899999999924</v>
      </c>
      <c r="BB90">
        <f t="shared" si="1"/>
        <v>10.874081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11.23936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0.36527899999999924</v>
      </c>
      <c r="BB91">
        <f t="shared" si="1"/>
        <v>10.874081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11.23936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0.36527899999999924</v>
      </c>
      <c r="BB92">
        <f t="shared" si="1"/>
        <v>10.874081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11.23936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0.36527899999999924</v>
      </c>
      <c r="BB93">
        <f t="shared" si="1"/>
        <v>10.874081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11.23936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0.36527899999999924</v>
      </c>
      <c r="BB94">
        <f t="shared" si="1"/>
        <v>10.874081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11.23936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0.36527899999999924</v>
      </c>
      <c r="BB95">
        <f t="shared" si="1"/>
        <v>10.874081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11.23936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0.36527899999999924</v>
      </c>
      <c r="BB96">
        <f t="shared" si="1"/>
        <v>10.874081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11.23936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0.36527899999999924</v>
      </c>
      <c r="BB97">
        <f t="shared" si="1"/>
        <v>10.874081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11.23936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0.36527899999999924</v>
      </c>
      <c r="BB98">
        <f t="shared" si="1"/>
        <v>10.874081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0.26852050324999988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8.7269154999999928E-3</v>
      </c>
      <c r="BB99">
        <f t="shared" si="1"/>
        <v>0.25979358774999989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495.69</v>
      </c>
      <c r="L3" s="199">
        <v>10.68</v>
      </c>
      <c r="M3" s="199">
        <v>58.35</v>
      </c>
      <c r="N3" s="199">
        <v>50.19</v>
      </c>
      <c r="O3" s="199">
        <v>35.450000000000003</v>
      </c>
      <c r="P3" s="199">
        <v>23.38</v>
      </c>
      <c r="Q3" s="199">
        <v>4.6399999999999997</v>
      </c>
      <c r="R3" s="199">
        <v>18.010000000000002</v>
      </c>
      <c r="S3" s="199">
        <v>11.21</v>
      </c>
      <c r="T3" s="199">
        <v>0</v>
      </c>
      <c r="U3" s="199">
        <v>60.59</v>
      </c>
      <c r="V3" s="199">
        <v>6.06</v>
      </c>
      <c r="W3" s="199">
        <v>14.78</v>
      </c>
      <c r="X3" s="199">
        <v>62.68</v>
      </c>
      <c r="Y3" s="199">
        <v>0</v>
      </c>
      <c r="Z3" s="199">
        <v>118.14</v>
      </c>
      <c r="AA3" s="199">
        <v>29.74</v>
      </c>
      <c r="AB3" s="199">
        <v>0</v>
      </c>
      <c r="AC3" s="199">
        <v>10.36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68.739999999999995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394.5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495.69</v>
      </c>
      <c r="L4" s="199">
        <v>10.68</v>
      </c>
      <c r="M4" s="199">
        <v>58.35</v>
      </c>
      <c r="N4" s="199">
        <v>50.19</v>
      </c>
      <c r="O4" s="199">
        <v>35.450000000000003</v>
      </c>
      <c r="P4" s="199">
        <v>23.38</v>
      </c>
      <c r="Q4" s="199">
        <v>4.6399999999999997</v>
      </c>
      <c r="R4" s="199">
        <v>18.010000000000002</v>
      </c>
      <c r="S4" s="199">
        <v>11.21</v>
      </c>
      <c r="T4" s="199">
        <v>0</v>
      </c>
      <c r="U4" s="199">
        <v>60.59</v>
      </c>
      <c r="V4" s="199">
        <v>6.06</v>
      </c>
      <c r="W4" s="199">
        <v>14.78</v>
      </c>
      <c r="X4" s="199">
        <v>62.68</v>
      </c>
      <c r="Y4" s="199">
        <v>0</v>
      </c>
      <c r="Z4" s="199">
        <v>118.14</v>
      </c>
      <c r="AA4" s="199">
        <v>29.74</v>
      </c>
      <c r="AB4" s="199">
        <v>0</v>
      </c>
      <c r="AC4" s="199">
        <v>10.36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68.739999999999995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386.41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495.69</v>
      </c>
      <c r="L5" s="199">
        <v>10.68</v>
      </c>
      <c r="M5" s="199">
        <v>58.35</v>
      </c>
      <c r="N5" s="199">
        <v>50.19</v>
      </c>
      <c r="O5" s="199">
        <v>35.450000000000003</v>
      </c>
      <c r="P5" s="199">
        <v>23.38</v>
      </c>
      <c r="Q5" s="199">
        <v>4.6399999999999997</v>
      </c>
      <c r="R5" s="199">
        <v>18.010000000000002</v>
      </c>
      <c r="S5" s="199">
        <v>11.21</v>
      </c>
      <c r="T5" s="199">
        <v>0</v>
      </c>
      <c r="U5" s="199">
        <v>60.59</v>
      </c>
      <c r="V5" s="199">
        <v>6.06</v>
      </c>
      <c r="W5" s="199">
        <v>14.78</v>
      </c>
      <c r="X5" s="199">
        <v>62.68</v>
      </c>
      <c r="Y5" s="199">
        <v>0</v>
      </c>
      <c r="Z5" s="199">
        <v>118.14</v>
      </c>
      <c r="AA5" s="199">
        <v>29.74</v>
      </c>
      <c r="AB5" s="199">
        <v>0</v>
      </c>
      <c r="AC5" s="199">
        <v>10.36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68.739999999999995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380.08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495.69</v>
      </c>
      <c r="L6" s="199">
        <v>10.68</v>
      </c>
      <c r="M6" s="199">
        <v>58.35</v>
      </c>
      <c r="N6" s="199">
        <v>50.19</v>
      </c>
      <c r="O6" s="199">
        <v>35.450000000000003</v>
      </c>
      <c r="P6" s="199">
        <v>23.38</v>
      </c>
      <c r="Q6" s="199">
        <v>4.6399999999999997</v>
      </c>
      <c r="R6" s="199">
        <v>18.010000000000002</v>
      </c>
      <c r="S6" s="199">
        <v>11.21</v>
      </c>
      <c r="T6" s="199">
        <v>0</v>
      </c>
      <c r="U6" s="199">
        <v>60.59</v>
      </c>
      <c r="V6" s="199">
        <v>6.06</v>
      </c>
      <c r="W6" s="199">
        <v>14.78</v>
      </c>
      <c r="X6" s="199">
        <v>62.68</v>
      </c>
      <c r="Y6" s="199">
        <v>0</v>
      </c>
      <c r="Z6" s="199">
        <v>118.14</v>
      </c>
      <c r="AA6" s="199">
        <v>29.74</v>
      </c>
      <c r="AB6" s="199">
        <v>0</v>
      </c>
      <c r="AC6" s="199">
        <v>10.36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68.739999999999995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358.85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495.69</v>
      </c>
      <c r="L7" s="199">
        <v>10.68</v>
      </c>
      <c r="M7" s="199">
        <v>58.35</v>
      </c>
      <c r="N7" s="199">
        <v>50.19</v>
      </c>
      <c r="O7" s="199">
        <v>35.450000000000003</v>
      </c>
      <c r="P7" s="199">
        <v>23.38</v>
      </c>
      <c r="Q7" s="199">
        <v>4.6399999999999997</v>
      </c>
      <c r="R7" s="199">
        <v>18.010000000000002</v>
      </c>
      <c r="S7" s="199">
        <v>11.21</v>
      </c>
      <c r="T7" s="199">
        <v>0</v>
      </c>
      <c r="U7" s="199">
        <v>60.59</v>
      </c>
      <c r="V7" s="199">
        <v>6.06</v>
      </c>
      <c r="W7" s="199">
        <v>14.78</v>
      </c>
      <c r="X7" s="199">
        <v>62.68</v>
      </c>
      <c r="Y7" s="199">
        <v>0</v>
      </c>
      <c r="Z7" s="199">
        <v>118.14</v>
      </c>
      <c r="AA7" s="199">
        <v>29.74</v>
      </c>
      <c r="AB7" s="199">
        <v>0</v>
      </c>
      <c r="AC7" s="199">
        <v>10.36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68.739999999999995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411.22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495.69</v>
      </c>
      <c r="L8" s="199">
        <v>10.68</v>
      </c>
      <c r="M8" s="199">
        <v>58.35</v>
      </c>
      <c r="N8" s="199">
        <v>50.19</v>
      </c>
      <c r="O8" s="199">
        <v>35.450000000000003</v>
      </c>
      <c r="P8" s="199">
        <v>23.38</v>
      </c>
      <c r="Q8" s="199">
        <v>4.6399999999999997</v>
      </c>
      <c r="R8" s="199">
        <v>18.010000000000002</v>
      </c>
      <c r="S8" s="199">
        <v>11.21</v>
      </c>
      <c r="T8" s="199">
        <v>0</v>
      </c>
      <c r="U8" s="199">
        <v>60.59</v>
      </c>
      <c r="V8" s="199">
        <v>6.06</v>
      </c>
      <c r="W8" s="199">
        <v>14.78</v>
      </c>
      <c r="X8" s="199">
        <v>62.68</v>
      </c>
      <c r="Y8" s="199">
        <v>0</v>
      </c>
      <c r="Z8" s="199">
        <v>118.14</v>
      </c>
      <c r="AA8" s="199">
        <v>29.74</v>
      </c>
      <c r="AB8" s="199">
        <v>0</v>
      </c>
      <c r="AC8" s="199">
        <v>10.36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68.739999999999995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407.19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495.69</v>
      </c>
      <c r="L9" s="199">
        <v>10.68</v>
      </c>
      <c r="M9" s="199">
        <v>58.35</v>
      </c>
      <c r="N9" s="199">
        <v>50.19</v>
      </c>
      <c r="O9" s="199">
        <v>35.450000000000003</v>
      </c>
      <c r="P9" s="199">
        <v>23.38</v>
      </c>
      <c r="Q9" s="199">
        <v>4.6399999999999997</v>
      </c>
      <c r="R9" s="199">
        <v>18.010000000000002</v>
      </c>
      <c r="S9" s="199">
        <v>11.21</v>
      </c>
      <c r="T9" s="199">
        <v>0</v>
      </c>
      <c r="U9" s="199">
        <v>60.59</v>
      </c>
      <c r="V9" s="199">
        <v>6.06</v>
      </c>
      <c r="W9" s="199">
        <v>14.78</v>
      </c>
      <c r="X9" s="199">
        <v>62.68</v>
      </c>
      <c r="Y9" s="199">
        <v>0</v>
      </c>
      <c r="Z9" s="199">
        <v>118.14</v>
      </c>
      <c r="AA9" s="199">
        <v>29.74</v>
      </c>
      <c r="AB9" s="199">
        <v>0</v>
      </c>
      <c r="AC9" s="199">
        <v>10.36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68.739999999999995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400.25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495.69</v>
      </c>
      <c r="L10" s="199">
        <v>10.68</v>
      </c>
      <c r="M10" s="199">
        <v>58.35</v>
      </c>
      <c r="N10" s="199">
        <v>50.19</v>
      </c>
      <c r="O10" s="199">
        <v>35.450000000000003</v>
      </c>
      <c r="P10" s="199">
        <v>23.38</v>
      </c>
      <c r="Q10" s="199">
        <v>4.6399999999999997</v>
      </c>
      <c r="R10" s="199">
        <v>18.010000000000002</v>
      </c>
      <c r="S10" s="199">
        <v>11.21</v>
      </c>
      <c r="T10" s="199">
        <v>0</v>
      </c>
      <c r="U10" s="199">
        <v>60.59</v>
      </c>
      <c r="V10" s="199">
        <v>6.06</v>
      </c>
      <c r="W10" s="199">
        <v>14.78</v>
      </c>
      <c r="X10" s="199">
        <v>62.68</v>
      </c>
      <c r="Y10" s="199">
        <v>0</v>
      </c>
      <c r="Z10" s="199">
        <v>118.14</v>
      </c>
      <c r="AA10" s="199">
        <v>29.74</v>
      </c>
      <c r="AB10" s="199">
        <v>0</v>
      </c>
      <c r="AC10" s="199">
        <v>10.36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68.739999999999995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390.93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495.69</v>
      </c>
      <c r="L11" s="199">
        <v>10.68</v>
      </c>
      <c r="M11" s="199">
        <v>58.35</v>
      </c>
      <c r="N11" s="199">
        <v>50.19</v>
      </c>
      <c r="O11" s="199">
        <v>35.450000000000003</v>
      </c>
      <c r="P11" s="199">
        <v>23.38</v>
      </c>
      <c r="Q11" s="199">
        <v>4.6399999999999997</v>
      </c>
      <c r="R11" s="199">
        <v>18.010000000000002</v>
      </c>
      <c r="S11" s="199">
        <v>11.21</v>
      </c>
      <c r="T11" s="199">
        <v>0</v>
      </c>
      <c r="U11" s="199">
        <v>60.59</v>
      </c>
      <c r="V11" s="199">
        <v>6.06</v>
      </c>
      <c r="W11" s="199">
        <v>14.78</v>
      </c>
      <c r="X11" s="199">
        <v>62.68</v>
      </c>
      <c r="Y11" s="199">
        <v>0</v>
      </c>
      <c r="Z11" s="199">
        <v>118.14</v>
      </c>
      <c r="AA11" s="199">
        <v>29.74</v>
      </c>
      <c r="AB11" s="199">
        <v>0</v>
      </c>
      <c r="AC11" s="199">
        <v>10.36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68.739999999999995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422.85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495.69</v>
      </c>
      <c r="L12" s="199">
        <v>10.68</v>
      </c>
      <c r="M12" s="199">
        <v>58.35</v>
      </c>
      <c r="N12" s="199">
        <v>50.19</v>
      </c>
      <c r="O12" s="199">
        <v>35.450000000000003</v>
      </c>
      <c r="P12" s="199">
        <v>23.38</v>
      </c>
      <c r="Q12" s="199">
        <v>4.6399999999999997</v>
      </c>
      <c r="R12" s="199">
        <v>18.010000000000002</v>
      </c>
      <c r="S12" s="199">
        <v>11.21</v>
      </c>
      <c r="T12" s="199">
        <v>0</v>
      </c>
      <c r="U12" s="199">
        <v>60.59</v>
      </c>
      <c r="V12" s="199">
        <v>6.06</v>
      </c>
      <c r="W12" s="199">
        <v>14.78</v>
      </c>
      <c r="X12" s="199">
        <v>62.68</v>
      </c>
      <c r="Y12" s="199">
        <v>0</v>
      </c>
      <c r="Z12" s="199">
        <v>118.14</v>
      </c>
      <c r="AA12" s="199">
        <v>29.74</v>
      </c>
      <c r="AB12" s="199">
        <v>0</v>
      </c>
      <c r="AC12" s="199">
        <v>10.36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68.739999999999995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397.85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495.69</v>
      </c>
      <c r="L13" s="199">
        <v>10.68</v>
      </c>
      <c r="M13" s="199">
        <v>58.35</v>
      </c>
      <c r="N13" s="199">
        <v>50.19</v>
      </c>
      <c r="O13" s="199">
        <v>35.450000000000003</v>
      </c>
      <c r="P13" s="199">
        <v>23.38</v>
      </c>
      <c r="Q13" s="199">
        <v>4.6399999999999997</v>
      </c>
      <c r="R13" s="199">
        <v>18.010000000000002</v>
      </c>
      <c r="S13" s="199">
        <v>11.21</v>
      </c>
      <c r="T13" s="199">
        <v>0</v>
      </c>
      <c r="U13" s="199">
        <v>60.59</v>
      </c>
      <c r="V13" s="199">
        <v>6.06</v>
      </c>
      <c r="W13" s="199">
        <v>14.78</v>
      </c>
      <c r="X13" s="199">
        <v>62.68</v>
      </c>
      <c r="Y13" s="199">
        <v>0</v>
      </c>
      <c r="Z13" s="199">
        <v>118.14</v>
      </c>
      <c r="AA13" s="199">
        <v>29.74</v>
      </c>
      <c r="AB13" s="199">
        <v>0</v>
      </c>
      <c r="AC13" s="199">
        <v>10.36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68.739999999999995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366.85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495.69</v>
      </c>
      <c r="L14" s="199">
        <v>10.68</v>
      </c>
      <c r="M14" s="199">
        <v>58.35</v>
      </c>
      <c r="N14" s="199">
        <v>50.19</v>
      </c>
      <c r="O14" s="199">
        <v>35.450000000000003</v>
      </c>
      <c r="P14" s="199">
        <v>23.38</v>
      </c>
      <c r="Q14" s="199">
        <v>4.6399999999999997</v>
      </c>
      <c r="R14" s="199">
        <v>18.010000000000002</v>
      </c>
      <c r="S14" s="199">
        <v>11.21</v>
      </c>
      <c r="T14" s="199">
        <v>0</v>
      </c>
      <c r="U14" s="199">
        <v>60.59</v>
      </c>
      <c r="V14" s="199">
        <v>6.06</v>
      </c>
      <c r="W14" s="199">
        <v>14.78</v>
      </c>
      <c r="X14" s="199">
        <v>62.68</v>
      </c>
      <c r="Y14" s="199">
        <v>0</v>
      </c>
      <c r="Z14" s="199">
        <v>118.14</v>
      </c>
      <c r="AA14" s="199">
        <v>29.74</v>
      </c>
      <c r="AB14" s="199">
        <v>0</v>
      </c>
      <c r="AC14" s="199">
        <v>10.36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68.739999999999995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298.85000000000002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495.69</v>
      </c>
      <c r="L15" s="199">
        <v>10.68</v>
      </c>
      <c r="M15" s="199">
        <v>61.7</v>
      </c>
      <c r="N15" s="199">
        <v>50.19</v>
      </c>
      <c r="O15" s="199">
        <v>35.450000000000003</v>
      </c>
      <c r="P15" s="199">
        <v>23.38</v>
      </c>
      <c r="Q15" s="199">
        <v>4.6399999999999997</v>
      </c>
      <c r="R15" s="199">
        <v>18.010000000000002</v>
      </c>
      <c r="S15" s="199">
        <v>11.21</v>
      </c>
      <c r="T15" s="199">
        <v>0</v>
      </c>
      <c r="U15" s="199">
        <v>60.59</v>
      </c>
      <c r="V15" s="199">
        <v>6.06</v>
      </c>
      <c r="W15" s="199">
        <v>14.78</v>
      </c>
      <c r="X15" s="199">
        <v>62.68</v>
      </c>
      <c r="Y15" s="199">
        <v>0</v>
      </c>
      <c r="Z15" s="199">
        <v>118.14</v>
      </c>
      <c r="AA15" s="199">
        <v>29.74</v>
      </c>
      <c r="AB15" s="199">
        <v>0</v>
      </c>
      <c r="AC15" s="199">
        <v>10.36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68.739999999999995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366.85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495.69</v>
      </c>
      <c r="L16" s="199">
        <v>10.68</v>
      </c>
      <c r="M16" s="199">
        <v>61.7</v>
      </c>
      <c r="N16" s="199">
        <v>50.19</v>
      </c>
      <c r="O16" s="199">
        <v>35.450000000000003</v>
      </c>
      <c r="P16" s="199">
        <v>23.38</v>
      </c>
      <c r="Q16" s="199">
        <v>4.6399999999999997</v>
      </c>
      <c r="R16" s="199">
        <v>18.010000000000002</v>
      </c>
      <c r="S16" s="199">
        <v>11.21</v>
      </c>
      <c r="T16" s="199">
        <v>0</v>
      </c>
      <c r="U16" s="199">
        <v>60.59</v>
      </c>
      <c r="V16" s="199">
        <v>6.06</v>
      </c>
      <c r="W16" s="199">
        <v>14.78</v>
      </c>
      <c r="X16" s="199">
        <v>62.68</v>
      </c>
      <c r="Y16" s="199">
        <v>0</v>
      </c>
      <c r="Z16" s="199">
        <v>118.14</v>
      </c>
      <c r="AA16" s="199">
        <v>29.74</v>
      </c>
      <c r="AB16" s="199">
        <v>0</v>
      </c>
      <c r="AC16" s="199">
        <v>10.36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68.739999999999995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298.85000000000002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495.69</v>
      </c>
      <c r="L17" s="199">
        <v>10.68</v>
      </c>
      <c r="M17" s="199">
        <v>61.7</v>
      </c>
      <c r="N17" s="199">
        <v>50.19</v>
      </c>
      <c r="O17" s="199">
        <v>35.450000000000003</v>
      </c>
      <c r="P17" s="199">
        <v>23.38</v>
      </c>
      <c r="Q17" s="199">
        <v>4.6399999999999997</v>
      </c>
      <c r="R17" s="199">
        <v>18.010000000000002</v>
      </c>
      <c r="S17" s="199">
        <v>11.21</v>
      </c>
      <c r="T17" s="199">
        <v>0</v>
      </c>
      <c r="U17" s="199">
        <v>60.59</v>
      </c>
      <c r="V17" s="199">
        <v>6.06</v>
      </c>
      <c r="W17" s="199">
        <v>14.78</v>
      </c>
      <c r="X17" s="199">
        <v>62.68</v>
      </c>
      <c r="Y17" s="199">
        <v>0</v>
      </c>
      <c r="Z17" s="199">
        <v>118.14</v>
      </c>
      <c r="AA17" s="199">
        <v>29.74</v>
      </c>
      <c r="AB17" s="199">
        <v>0</v>
      </c>
      <c r="AC17" s="199">
        <v>10.36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68.739999999999995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298.85000000000002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495.69</v>
      </c>
      <c r="L18" s="199">
        <v>10.68</v>
      </c>
      <c r="M18" s="199">
        <v>61.7</v>
      </c>
      <c r="N18" s="199">
        <v>50.19</v>
      </c>
      <c r="O18" s="199">
        <v>35.450000000000003</v>
      </c>
      <c r="P18" s="199">
        <v>23.38</v>
      </c>
      <c r="Q18" s="199">
        <v>4.6399999999999997</v>
      </c>
      <c r="R18" s="199">
        <v>18.010000000000002</v>
      </c>
      <c r="S18" s="199">
        <v>11.21</v>
      </c>
      <c r="T18" s="199">
        <v>0</v>
      </c>
      <c r="U18" s="199">
        <v>60.59</v>
      </c>
      <c r="V18" s="199">
        <v>6.06</v>
      </c>
      <c r="W18" s="199">
        <v>14.78</v>
      </c>
      <c r="X18" s="199">
        <v>62.68</v>
      </c>
      <c r="Y18" s="199">
        <v>0</v>
      </c>
      <c r="Z18" s="199">
        <v>118.14</v>
      </c>
      <c r="AA18" s="199">
        <v>29.74</v>
      </c>
      <c r="AB18" s="199">
        <v>0</v>
      </c>
      <c r="AC18" s="199">
        <v>10.36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68.739999999999995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298.85000000000002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495.69</v>
      </c>
      <c r="L19" s="199">
        <v>10.68</v>
      </c>
      <c r="M19" s="199">
        <v>61.7</v>
      </c>
      <c r="N19" s="199">
        <v>50.19</v>
      </c>
      <c r="O19" s="199">
        <v>35.450000000000003</v>
      </c>
      <c r="P19" s="199">
        <v>23.38</v>
      </c>
      <c r="Q19" s="199">
        <v>4.6399999999999997</v>
      </c>
      <c r="R19" s="199">
        <v>18.010000000000002</v>
      </c>
      <c r="S19" s="199">
        <v>11.21</v>
      </c>
      <c r="T19" s="199">
        <v>0</v>
      </c>
      <c r="U19" s="199">
        <v>60.59</v>
      </c>
      <c r="V19" s="199">
        <v>6.06</v>
      </c>
      <c r="W19" s="199">
        <v>14.78</v>
      </c>
      <c r="X19" s="199">
        <v>62.68</v>
      </c>
      <c r="Y19" s="199">
        <v>0</v>
      </c>
      <c r="Z19" s="199">
        <v>118.14</v>
      </c>
      <c r="AA19" s="199">
        <v>29.74</v>
      </c>
      <c r="AB19" s="199">
        <v>0</v>
      </c>
      <c r="AC19" s="199">
        <v>10.36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68.739999999999995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298.85000000000002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495.69</v>
      </c>
      <c r="L20" s="199">
        <v>10.68</v>
      </c>
      <c r="M20" s="199">
        <v>61.7</v>
      </c>
      <c r="N20" s="199">
        <v>50.19</v>
      </c>
      <c r="O20" s="199">
        <v>35.450000000000003</v>
      </c>
      <c r="P20" s="199">
        <v>23.38</v>
      </c>
      <c r="Q20" s="199">
        <v>4.6399999999999997</v>
      </c>
      <c r="R20" s="199">
        <v>18.010000000000002</v>
      </c>
      <c r="S20" s="199">
        <v>11.21</v>
      </c>
      <c r="T20" s="199">
        <v>0</v>
      </c>
      <c r="U20" s="199">
        <v>60.59</v>
      </c>
      <c r="V20" s="199">
        <v>6.06</v>
      </c>
      <c r="W20" s="199">
        <v>14.78</v>
      </c>
      <c r="X20" s="199">
        <v>62.68</v>
      </c>
      <c r="Y20" s="199">
        <v>0</v>
      </c>
      <c r="Z20" s="199">
        <v>118.14</v>
      </c>
      <c r="AA20" s="199">
        <v>29.74</v>
      </c>
      <c r="AB20" s="199">
        <v>0</v>
      </c>
      <c r="AC20" s="199">
        <v>10.36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68.739999999999995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298.85000000000002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495.69</v>
      </c>
      <c r="L21" s="199">
        <v>10.68</v>
      </c>
      <c r="M21" s="199">
        <v>61.7</v>
      </c>
      <c r="N21" s="199">
        <v>50.19</v>
      </c>
      <c r="O21" s="199">
        <v>35.450000000000003</v>
      </c>
      <c r="P21" s="199">
        <v>23.38</v>
      </c>
      <c r="Q21" s="199">
        <v>4.6399999999999997</v>
      </c>
      <c r="R21" s="199">
        <v>18.010000000000002</v>
      </c>
      <c r="S21" s="199">
        <v>11.21</v>
      </c>
      <c r="T21" s="199">
        <v>0</v>
      </c>
      <c r="U21" s="199">
        <v>60.59</v>
      </c>
      <c r="V21" s="199">
        <v>6.06</v>
      </c>
      <c r="W21" s="199">
        <v>14.78</v>
      </c>
      <c r="X21" s="199">
        <v>62.68</v>
      </c>
      <c r="Y21" s="199">
        <v>0</v>
      </c>
      <c r="Z21" s="199">
        <v>118.14</v>
      </c>
      <c r="AA21" s="199">
        <v>29.74</v>
      </c>
      <c r="AB21" s="199">
        <v>0</v>
      </c>
      <c r="AC21" s="199">
        <v>10.36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68.739999999999995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298.85000000000002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495.69</v>
      </c>
      <c r="L22" s="199">
        <v>10.68</v>
      </c>
      <c r="M22" s="199">
        <v>61.7</v>
      </c>
      <c r="N22" s="199">
        <v>50.19</v>
      </c>
      <c r="O22" s="199">
        <v>35.450000000000003</v>
      </c>
      <c r="P22" s="199">
        <v>23.38</v>
      </c>
      <c r="Q22" s="199">
        <v>4.6399999999999997</v>
      </c>
      <c r="R22" s="199">
        <v>18.010000000000002</v>
      </c>
      <c r="S22" s="199">
        <v>11.21</v>
      </c>
      <c r="T22" s="199">
        <v>0</v>
      </c>
      <c r="U22" s="199">
        <v>60.59</v>
      </c>
      <c r="V22" s="199">
        <v>6.06</v>
      </c>
      <c r="W22" s="199">
        <v>14.78</v>
      </c>
      <c r="X22" s="199">
        <v>62.68</v>
      </c>
      <c r="Y22" s="199">
        <v>0</v>
      </c>
      <c r="Z22" s="199">
        <v>118.14</v>
      </c>
      <c r="AA22" s="199">
        <v>29.74</v>
      </c>
      <c r="AB22" s="199">
        <v>0</v>
      </c>
      <c r="AC22" s="199">
        <v>10.36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68.739999999999995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231.75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495.69</v>
      </c>
      <c r="L23" s="199">
        <v>10.68</v>
      </c>
      <c r="M23" s="199">
        <v>61.7</v>
      </c>
      <c r="N23" s="199">
        <v>50.19</v>
      </c>
      <c r="O23" s="199">
        <v>35.450000000000003</v>
      </c>
      <c r="P23" s="199">
        <v>24.01</v>
      </c>
      <c r="Q23" s="199">
        <v>4.6399999999999997</v>
      </c>
      <c r="R23" s="199">
        <v>18.010000000000002</v>
      </c>
      <c r="S23" s="199">
        <v>11.21</v>
      </c>
      <c r="T23" s="199">
        <v>0</v>
      </c>
      <c r="U23" s="199">
        <v>60.59</v>
      </c>
      <c r="V23" s="199">
        <v>6.06</v>
      </c>
      <c r="W23" s="199">
        <v>14.78</v>
      </c>
      <c r="X23" s="199">
        <v>62.68</v>
      </c>
      <c r="Y23" s="199">
        <v>0</v>
      </c>
      <c r="Z23" s="199">
        <v>118.14</v>
      </c>
      <c r="AA23" s="199">
        <v>29.74</v>
      </c>
      <c r="AB23" s="199">
        <v>0</v>
      </c>
      <c r="AC23" s="199">
        <v>10.36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68.739999999999995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152.58000000000001</v>
      </c>
      <c r="AP23" s="199">
        <v>120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495.69</v>
      </c>
      <c r="L24" s="199">
        <v>10.68</v>
      </c>
      <c r="M24" s="199">
        <v>61.7</v>
      </c>
      <c r="N24" s="199">
        <v>50.19</v>
      </c>
      <c r="O24" s="199">
        <v>35.450000000000003</v>
      </c>
      <c r="P24" s="199">
        <v>24.01</v>
      </c>
      <c r="Q24" s="199">
        <v>4.6399999999999997</v>
      </c>
      <c r="R24" s="199">
        <v>18.010000000000002</v>
      </c>
      <c r="S24" s="199">
        <v>11.21</v>
      </c>
      <c r="T24" s="199">
        <v>0</v>
      </c>
      <c r="U24" s="199">
        <v>60.59</v>
      </c>
      <c r="V24" s="199">
        <v>6.06</v>
      </c>
      <c r="W24" s="199">
        <v>14.78</v>
      </c>
      <c r="X24" s="199">
        <v>62.68</v>
      </c>
      <c r="Y24" s="199">
        <v>0</v>
      </c>
      <c r="Z24" s="199">
        <v>118.14</v>
      </c>
      <c r="AA24" s="199">
        <v>29.74</v>
      </c>
      <c r="AB24" s="199">
        <v>0</v>
      </c>
      <c r="AC24" s="199">
        <v>10.36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68.739999999999995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152.58000000000001</v>
      </c>
      <c r="AP24" s="199">
        <v>120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495.69</v>
      </c>
      <c r="L25" s="199">
        <v>10.68</v>
      </c>
      <c r="M25" s="199">
        <v>61.7</v>
      </c>
      <c r="N25" s="199">
        <v>50.19</v>
      </c>
      <c r="O25" s="199">
        <v>35.450000000000003</v>
      </c>
      <c r="P25" s="199">
        <v>24.01</v>
      </c>
      <c r="Q25" s="199">
        <v>4.6399999999999997</v>
      </c>
      <c r="R25" s="199">
        <v>18.010000000000002</v>
      </c>
      <c r="S25" s="199">
        <v>11.21</v>
      </c>
      <c r="T25" s="199">
        <v>0</v>
      </c>
      <c r="U25" s="199">
        <v>60.59</v>
      </c>
      <c r="V25" s="199">
        <v>6.06</v>
      </c>
      <c r="W25" s="199">
        <v>14.78</v>
      </c>
      <c r="X25" s="199">
        <v>62.68</v>
      </c>
      <c r="Y25" s="199">
        <v>0</v>
      </c>
      <c r="Z25" s="199">
        <v>118.14</v>
      </c>
      <c r="AA25" s="199">
        <v>29.74</v>
      </c>
      <c r="AB25" s="199">
        <v>0</v>
      </c>
      <c r="AC25" s="199">
        <v>10.36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68.739999999999995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150.30000000000001</v>
      </c>
      <c r="AP25" s="199">
        <v>120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495.69</v>
      </c>
      <c r="L26" s="199">
        <v>10.68</v>
      </c>
      <c r="M26" s="199">
        <v>61.7</v>
      </c>
      <c r="N26" s="199">
        <v>50.19</v>
      </c>
      <c r="O26" s="199">
        <v>35.450000000000003</v>
      </c>
      <c r="P26" s="199">
        <v>24.01</v>
      </c>
      <c r="Q26" s="199">
        <v>4.6399999999999997</v>
      </c>
      <c r="R26" s="199">
        <v>18.010000000000002</v>
      </c>
      <c r="S26" s="199">
        <v>11.21</v>
      </c>
      <c r="T26" s="199">
        <v>0</v>
      </c>
      <c r="U26" s="199">
        <v>60.59</v>
      </c>
      <c r="V26" s="199">
        <v>6.06</v>
      </c>
      <c r="W26" s="199">
        <v>14.78</v>
      </c>
      <c r="X26" s="199">
        <v>62.68</v>
      </c>
      <c r="Y26" s="199">
        <v>0</v>
      </c>
      <c r="Z26" s="199">
        <v>118.14</v>
      </c>
      <c r="AA26" s="199">
        <v>29.74</v>
      </c>
      <c r="AB26" s="199">
        <v>0</v>
      </c>
      <c r="AC26" s="199">
        <v>10.36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68.739999999999995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153.32</v>
      </c>
      <c r="AP26" s="199">
        <v>120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495.69</v>
      </c>
      <c r="L27" s="199">
        <v>10.68</v>
      </c>
      <c r="M27" s="199">
        <v>61.7</v>
      </c>
      <c r="N27" s="199">
        <v>50.19</v>
      </c>
      <c r="O27" s="199">
        <v>35.450000000000003</v>
      </c>
      <c r="P27" s="199">
        <v>24.01</v>
      </c>
      <c r="Q27" s="199">
        <v>4.6399999999999997</v>
      </c>
      <c r="R27" s="199">
        <v>18.010000000000002</v>
      </c>
      <c r="S27" s="199">
        <v>11.21</v>
      </c>
      <c r="T27" s="199">
        <v>0</v>
      </c>
      <c r="U27" s="199">
        <v>60.59</v>
      </c>
      <c r="V27" s="199">
        <v>6.06</v>
      </c>
      <c r="W27" s="199">
        <v>14.78</v>
      </c>
      <c r="X27" s="199">
        <v>62.68</v>
      </c>
      <c r="Y27" s="199">
        <v>0</v>
      </c>
      <c r="Z27" s="199">
        <v>118.14</v>
      </c>
      <c r="AA27" s="199">
        <v>29.74</v>
      </c>
      <c r="AB27" s="199">
        <v>0</v>
      </c>
      <c r="AC27" s="199">
        <v>10.65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68.739999999999995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152.58000000000001</v>
      </c>
      <c r="AP27" s="199">
        <v>120</v>
      </c>
      <c r="AQ27" s="199">
        <v>5.2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495.69</v>
      </c>
      <c r="L28" s="199">
        <v>10.68</v>
      </c>
      <c r="M28" s="199">
        <v>61.7</v>
      </c>
      <c r="N28" s="199">
        <v>50.19</v>
      </c>
      <c r="O28" s="199">
        <v>35.450000000000003</v>
      </c>
      <c r="P28" s="199">
        <v>24.01</v>
      </c>
      <c r="Q28" s="199">
        <v>4.6399999999999997</v>
      </c>
      <c r="R28" s="199">
        <v>18.010000000000002</v>
      </c>
      <c r="S28" s="199">
        <v>11.21</v>
      </c>
      <c r="T28" s="199">
        <v>0</v>
      </c>
      <c r="U28" s="199">
        <v>60.59</v>
      </c>
      <c r="V28" s="199">
        <v>6.06</v>
      </c>
      <c r="W28" s="199">
        <v>14.78</v>
      </c>
      <c r="X28" s="199">
        <v>62.68</v>
      </c>
      <c r="Y28" s="199">
        <v>0</v>
      </c>
      <c r="Z28" s="199">
        <v>118.14</v>
      </c>
      <c r="AA28" s="199">
        <v>29.74</v>
      </c>
      <c r="AB28" s="199">
        <v>0</v>
      </c>
      <c r="AC28" s="199">
        <v>10.65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68.739999999999995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152.58000000000001</v>
      </c>
      <c r="AP28" s="199">
        <v>120</v>
      </c>
      <c r="AQ28" s="199">
        <v>10.69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495.69</v>
      </c>
      <c r="L29" s="199">
        <v>10.68</v>
      </c>
      <c r="M29" s="199">
        <v>61.7</v>
      </c>
      <c r="N29" s="199">
        <v>50.19</v>
      </c>
      <c r="O29" s="199">
        <v>35.450000000000003</v>
      </c>
      <c r="P29" s="199">
        <v>24.01</v>
      </c>
      <c r="Q29" s="199">
        <v>4.6399999999999997</v>
      </c>
      <c r="R29" s="199">
        <v>18.010000000000002</v>
      </c>
      <c r="S29" s="199">
        <v>11.21</v>
      </c>
      <c r="T29" s="199">
        <v>0</v>
      </c>
      <c r="U29" s="199">
        <v>60.59</v>
      </c>
      <c r="V29" s="199">
        <v>6.06</v>
      </c>
      <c r="W29" s="199">
        <v>14.78</v>
      </c>
      <c r="X29" s="199">
        <v>62.68</v>
      </c>
      <c r="Y29" s="199">
        <v>0</v>
      </c>
      <c r="Z29" s="199">
        <v>118.14</v>
      </c>
      <c r="AA29" s="199">
        <v>29.74</v>
      </c>
      <c r="AB29" s="199">
        <v>0</v>
      </c>
      <c r="AC29" s="199">
        <v>10.65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68.739999999999995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152.58000000000001</v>
      </c>
      <c r="AP29" s="199">
        <v>120</v>
      </c>
      <c r="AQ29" s="199">
        <v>19.690000000000001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495.69</v>
      </c>
      <c r="L30" s="199">
        <v>10.68</v>
      </c>
      <c r="M30" s="199">
        <v>61.7</v>
      </c>
      <c r="N30" s="199">
        <v>50.19</v>
      </c>
      <c r="O30" s="199">
        <v>35.450000000000003</v>
      </c>
      <c r="P30" s="199">
        <v>24.01</v>
      </c>
      <c r="Q30" s="199">
        <v>4.6399999999999997</v>
      </c>
      <c r="R30" s="199">
        <v>18.010000000000002</v>
      </c>
      <c r="S30" s="199">
        <v>11.21</v>
      </c>
      <c r="T30" s="199">
        <v>0</v>
      </c>
      <c r="U30" s="199">
        <v>60.59</v>
      </c>
      <c r="V30" s="199">
        <v>6.06</v>
      </c>
      <c r="W30" s="199">
        <v>14.78</v>
      </c>
      <c r="X30" s="199">
        <v>62.68</v>
      </c>
      <c r="Y30" s="199">
        <v>0</v>
      </c>
      <c r="Z30" s="199">
        <v>118.14</v>
      </c>
      <c r="AA30" s="199">
        <v>29.74</v>
      </c>
      <c r="AB30" s="199">
        <v>0</v>
      </c>
      <c r="AC30" s="199">
        <v>10.65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68.739999999999995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152.58000000000001</v>
      </c>
      <c r="AP30" s="199">
        <v>120</v>
      </c>
      <c r="AQ30" s="199">
        <v>28.96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495.69</v>
      </c>
      <c r="L31" s="199">
        <v>10.68</v>
      </c>
      <c r="M31" s="199">
        <v>61.7</v>
      </c>
      <c r="N31" s="199">
        <v>50.19</v>
      </c>
      <c r="O31" s="199">
        <v>35.450000000000003</v>
      </c>
      <c r="P31" s="199">
        <v>24.01</v>
      </c>
      <c r="Q31" s="199">
        <v>4.6399999999999997</v>
      </c>
      <c r="R31" s="199">
        <v>18.010000000000002</v>
      </c>
      <c r="S31" s="199">
        <v>11.21</v>
      </c>
      <c r="T31" s="199">
        <v>0</v>
      </c>
      <c r="U31" s="199">
        <v>60.59</v>
      </c>
      <c r="V31" s="199">
        <v>6.06</v>
      </c>
      <c r="W31" s="199">
        <v>14.78</v>
      </c>
      <c r="X31" s="199">
        <v>62.68</v>
      </c>
      <c r="Y31" s="199">
        <v>0</v>
      </c>
      <c r="Z31" s="199">
        <v>118.14</v>
      </c>
      <c r="AA31" s="199">
        <v>29.74</v>
      </c>
      <c r="AB31" s="199">
        <v>0</v>
      </c>
      <c r="AC31" s="199">
        <v>10.65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67.33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150.30000000000001</v>
      </c>
      <c r="AP31" s="199">
        <v>120</v>
      </c>
      <c r="AQ31" s="199">
        <v>35.35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495.69</v>
      </c>
      <c r="L32" s="199">
        <v>10.68</v>
      </c>
      <c r="M32" s="199">
        <v>61.7</v>
      </c>
      <c r="N32" s="199">
        <v>50.19</v>
      </c>
      <c r="O32" s="199">
        <v>35.450000000000003</v>
      </c>
      <c r="P32" s="199">
        <v>24.01</v>
      </c>
      <c r="Q32" s="199">
        <v>4.6399999999999997</v>
      </c>
      <c r="R32" s="199">
        <v>18.010000000000002</v>
      </c>
      <c r="S32" s="199">
        <v>11.21</v>
      </c>
      <c r="T32" s="199">
        <v>0</v>
      </c>
      <c r="U32" s="199">
        <v>60.59</v>
      </c>
      <c r="V32" s="199">
        <v>6.06</v>
      </c>
      <c r="W32" s="199">
        <v>14.78</v>
      </c>
      <c r="X32" s="199">
        <v>62.68</v>
      </c>
      <c r="Y32" s="199">
        <v>0</v>
      </c>
      <c r="Z32" s="199">
        <v>118.14</v>
      </c>
      <c r="AA32" s="199">
        <v>29.74</v>
      </c>
      <c r="AB32" s="199">
        <v>0</v>
      </c>
      <c r="AC32" s="199">
        <v>10.65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67.33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152.94999999999999</v>
      </c>
      <c r="AP32" s="199">
        <v>120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495.69</v>
      </c>
      <c r="L33" s="199">
        <v>10.68</v>
      </c>
      <c r="M33" s="199">
        <v>61.7</v>
      </c>
      <c r="N33" s="199">
        <v>50.19</v>
      </c>
      <c r="O33" s="199">
        <v>35.450000000000003</v>
      </c>
      <c r="P33" s="199">
        <v>24.01</v>
      </c>
      <c r="Q33" s="199">
        <v>4.6399999999999997</v>
      </c>
      <c r="R33" s="199">
        <v>18.010000000000002</v>
      </c>
      <c r="S33" s="199">
        <v>11.21</v>
      </c>
      <c r="T33" s="199">
        <v>0</v>
      </c>
      <c r="U33" s="199">
        <v>60.59</v>
      </c>
      <c r="V33" s="199">
        <v>6.06</v>
      </c>
      <c r="W33" s="199">
        <v>14.78</v>
      </c>
      <c r="X33" s="199">
        <v>62.68</v>
      </c>
      <c r="Y33" s="199">
        <v>0</v>
      </c>
      <c r="Z33" s="199">
        <v>118.14</v>
      </c>
      <c r="AA33" s="199">
        <v>29.74</v>
      </c>
      <c r="AB33" s="199">
        <v>0</v>
      </c>
      <c r="AC33" s="199">
        <v>10.65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67.33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152.22</v>
      </c>
      <c r="AP33" s="199">
        <v>120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495.69</v>
      </c>
      <c r="L34" s="199">
        <v>10.68</v>
      </c>
      <c r="M34" s="199">
        <v>61.7</v>
      </c>
      <c r="N34" s="199">
        <v>50.19</v>
      </c>
      <c r="O34" s="199">
        <v>35.450000000000003</v>
      </c>
      <c r="P34" s="199">
        <v>24.01</v>
      </c>
      <c r="Q34" s="199">
        <v>4.6399999999999997</v>
      </c>
      <c r="R34" s="199">
        <v>18.010000000000002</v>
      </c>
      <c r="S34" s="199">
        <v>11.21</v>
      </c>
      <c r="T34" s="199">
        <v>0</v>
      </c>
      <c r="U34" s="199">
        <v>60.59</v>
      </c>
      <c r="V34" s="199">
        <v>6.06</v>
      </c>
      <c r="W34" s="199">
        <v>14.78</v>
      </c>
      <c r="X34" s="199">
        <v>62.68</v>
      </c>
      <c r="Y34" s="199">
        <v>0</v>
      </c>
      <c r="Z34" s="199">
        <v>118.14</v>
      </c>
      <c r="AA34" s="199">
        <v>29.74</v>
      </c>
      <c r="AB34" s="199">
        <v>0</v>
      </c>
      <c r="AC34" s="199">
        <v>10.65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67.33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151.87</v>
      </c>
      <c r="AP34" s="199">
        <v>120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495.69</v>
      </c>
      <c r="L35" s="199">
        <v>10.68</v>
      </c>
      <c r="M35" s="199">
        <v>61.7</v>
      </c>
      <c r="N35" s="199">
        <v>50.19</v>
      </c>
      <c r="O35" s="199">
        <v>35.450000000000003</v>
      </c>
      <c r="P35" s="199">
        <v>24.01</v>
      </c>
      <c r="Q35" s="199">
        <v>4.6399999999999997</v>
      </c>
      <c r="R35" s="199">
        <v>18.010000000000002</v>
      </c>
      <c r="S35" s="199">
        <v>11.21</v>
      </c>
      <c r="T35" s="199">
        <v>0</v>
      </c>
      <c r="U35" s="199">
        <v>60.59</v>
      </c>
      <c r="V35" s="199">
        <v>6.06</v>
      </c>
      <c r="W35" s="199">
        <v>14.78</v>
      </c>
      <c r="X35" s="199">
        <v>62.68</v>
      </c>
      <c r="Y35" s="199">
        <v>0</v>
      </c>
      <c r="Z35" s="199">
        <v>118.14</v>
      </c>
      <c r="AA35" s="199">
        <v>29.74</v>
      </c>
      <c r="AB35" s="199">
        <v>0</v>
      </c>
      <c r="AC35" s="199">
        <v>10.36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67.33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170</v>
      </c>
      <c r="AP35" s="199">
        <v>120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495.69</v>
      </c>
      <c r="L36" s="199">
        <v>10.68</v>
      </c>
      <c r="M36" s="199">
        <v>61.7</v>
      </c>
      <c r="N36" s="199">
        <v>50.19</v>
      </c>
      <c r="O36" s="199">
        <v>35.450000000000003</v>
      </c>
      <c r="P36" s="199">
        <v>24.01</v>
      </c>
      <c r="Q36" s="199">
        <v>4.6399999999999997</v>
      </c>
      <c r="R36" s="199">
        <v>18.010000000000002</v>
      </c>
      <c r="S36" s="199">
        <v>11.21</v>
      </c>
      <c r="T36" s="199">
        <v>0</v>
      </c>
      <c r="U36" s="199">
        <v>60.59</v>
      </c>
      <c r="V36" s="199">
        <v>6.06</v>
      </c>
      <c r="W36" s="199">
        <v>14.78</v>
      </c>
      <c r="X36" s="199">
        <v>62.68</v>
      </c>
      <c r="Y36" s="199">
        <v>0</v>
      </c>
      <c r="Z36" s="199">
        <v>118.14</v>
      </c>
      <c r="AA36" s="199">
        <v>29.74</v>
      </c>
      <c r="AB36" s="199">
        <v>0</v>
      </c>
      <c r="AC36" s="199">
        <v>10.36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67.33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170</v>
      </c>
      <c r="AP36" s="199">
        <v>120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495.69</v>
      </c>
      <c r="L37" s="199">
        <v>10.68</v>
      </c>
      <c r="M37" s="199">
        <v>61.7</v>
      </c>
      <c r="N37" s="199">
        <v>50.19</v>
      </c>
      <c r="O37" s="199">
        <v>35.450000000000003</v>
      </c>
      <c r="P37" s="199">
        <v>24.01</v>
      </c>
      <c r="Q37" s="199">
        <v>4.6399999999999997</v>
      </c>
      <c r="R37" s="199">
        <v>18.010000000000002</v>
      </c>
      <c r="S37" s="199">
        <v>11.21</v>
      </c>
      <c r="T37" s="199">
        <v>0</v>
      </c>
      <c r="U37" s="199">
        <v>60.59</v>
      </c>
      <c r="V37" s="199">
        <v>6.06</v>
      </c>
      <c r="W37" s="199">
        <v>14.78</v>
      </c>
      <c r="X37" s="199">
        <v>62.68</v>
      </c>
      <c r="Y37" s="199">
        <v>0</v>
      </c>
      <c r="Z37" s="199">
        <v>118.14</v>
      </c>
      <c r="AA37" s="199">
        <v>29.74</v>
      </c>
      <c r="AB37" s="199">
        <v>0</v>
      </c>
      <c r="AC37" s="199">
        <v>10.36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67.33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167.78</v>
      </c>
      <c r="AP37" s="199">
        <v>120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495.69</v>
      </c>
      <c r="L38" s="199">
        <v>10.68</v>
      </c>
      <c r="M38" s="199">
        <v>61.7</v>
      </c>
      <c r="N38" s="199">
        <v>50.19</v>
      </c>
      <c r="O38" s="199">
        <v>35.450000000000003</v>
      </c>
      <c r="P38" s="199">
        <v>24.01</v>
      </c>
      <c r="Q38" s="199">
        <v>4.6399999999999997</v>
      </c>
      <c r="R38" s="199">
        <v>18.010000000000002</v>
      </c>
      <c r="S38" s="199">
        <v>11.21</v>
      </c>
      <c r="T38" s="199">
        <v>0</v>
      </c>
      <c r="U38" s="199">
        <v>60.59</v>
      </c>
      <c r="V38" s="199">
        <v>6.06</v>
      </c>
      <c r="W38" s="199">
        <v>14.78</v>
      </c>
      <c r="X38" s="199">
        <v>62.68</v>
      </c>
      <c r="Y38" s="199">
        <v>0</v>
      </c>
      <c r="Z38" s="199">
        <v>118.14</v>
      </c>
      <c r="AA38" s="199">
        <v>29.74</v>
      </c>
      <c r="AB38" s="199">
        <v>0</v>
      </c>
      <c r="AC38" s="199">
        <v>10.36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67.33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170</v>
      </c>
      <c r="AP38" s="199">
        <v>120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495.69</v>
      </c>
      <c r="L39" s="199">
        <v>10.68</v>
      </c>
      <c r="M39" s="199">
        <v>61.7</v>
      </c>
      <c r="N39" s="199">
        <v>50.19</v>
      </c>
      <c r="O39" s="199">
        <v>35.450000000000003</v>
      </c>
      <c r="P39" s="199">
        <v>24.01</v>
      </c>
      <c r="Q39" s="199">
        <v>4.6399999999999997</v>
      </c>
      <c r="R39" s="199">
        <v>18.010000000000002</v>
      </c>
      <c r="S39" s="199">
        <v>11.21</v>
      </c>
      <c r="T39" s="199">
        <v>0</v>
      </c>
      <c r="U39" s="199">
        <v>60.59</v>
      </c>
      <c r="V39" s="199">
        <v>6.06</v>
      </c>
      <c r="W39" s="199">
        <v>14.78</v>
      </c>
      <c r="X39" s="199">
        <v>62.68</v>
      </c>
      <c r="Y39" s="199">
        <v>0</v>
      </c>
      <c r="Z39" s="199">
        <v>118.14</v>
      </c>
      <c r="AA39" s="199">
        <v>29.74</v>
      </c>
      <c r="AB39" s="199">
        <v>0</v>
      </c>
      <c r="AC39" s="199">
        <v>10.07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67.33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24</v>
      </c>
      <c r="AP39" s="199">
        <v>120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495.69</v>
      </c>
      <c r="L40" s="199">
        <v>10.68</v>
      </c>
      <c r="M40" s="199">
        <v>61.7</v>
      </c>
      <c r="N40" s="199">
        <v>50.19</v>
      </c>
      <c r="O40" s="199">
        <v>35.450000000000003</v>
      </c>
      <c r="P40" s="199">
        <v>24.01</v>
      </c>
      <c r="Q40" s="199">
        <v>4.6399999999999997</v>
      </c>
      <c r="R40" s="199">
        <v>18.010000000000002</v>
      </c>
      <c r="S40" s="199">
        <v>11.21</v>
      </c>
      <c r="T40" s="199">
        <v>0</v>
      </c>
      <c r="U40" s="199">
        <v>60.59</v>
      </c>
      <c r="V40" s="199">
        <v>6.06</v>
      </c>
      <c r="W40" s="199">
        <v>14.78</v>
      </c>
      <c r="X40" s="199">
        <v>62.68</v>
      </c>
      <c r="Y40" s="199">
        <v>0</v>
      </c>
      <c r="Z40" s="199">
        <v>118.14</v>
      </c>
      <c r="AA40" s="199">
        <v>29.74</v>
      </c>
      <c r="AB40" s="199">
        <v>0</v>
      </c>
      <c r="AC40" s="199">
        <v>10.07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67.33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57.96</v>
      </c>
      <c r="AP40" s="199">
        <v>120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495.69</v>
      </c>
      <c r="L41" s="199">
        <v>10.68</v>
      </c>
      <c r="M41" s="199">
        <v>61.7</v>
      </c>
      <c r="N41" s="199">
        <v>50.19</v>
      </c>
      <c r="O41" s="199">
        <v>35.450000000000003</v>
      </c>
      <c r="P41" s="199">
        <v>24.01</v>
      </c>
      <c r="Q41" s="199">
        <v>4.6399999999999997</v>
      </c>
      <c r="R41" s="199">
        <v>18.010000000000002</v>
      </c>
      <c r="S41" s="199">
        <v>11.21</v>
      </c>
      <c r="T41" s="199">
        <v>0</v>
      </c>
      <c r="U41" s="199">
        <v>60.59</v>
      </c>
      <c r="V41" s="199">
        <v>6.06</v>
      </c>
      <c r="W41" s="199">
        <v>14.78</v>
      </c>
      <c r="X41" s="199">
        <v>62.68</v>
      </c>
      <c r="Y41" s="199">
        <v>0</v>
      </c>
      <c r="Z41" s="199">
        <v>118.14</v>
      </c>
      <c r="AA41" s="199">
        <v>29.74</v>
      </c>
      <c r="AB41" s="199">
        <v>0</v>
      </c>
      <c r="AC41" s="199">
        <v>10.07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67.33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77.959999999999994</v>
      </c>
      <c r="AP41" s="199">
        <v>120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495.69</v>
      </c>
      <c r="L42" s="199">
        <v>10.68</v>
      </c>
      <c r="M42" s="199">
        <v>61.7</v>
      </c>
      <c r="N42" s="199">
        <v>50.19</v>
      </c>
      <c r="O42" s="199">
        <v>35.450000000000003</v>
      </c>
      <c r="P42" s="199">
        <v>24.01</v>
      </c>
      <c r="Q42" s="199">
        <v>4.6399999999999997</v>
      </c>
      <c r="R42" s="199">
        <v>18.010000000000002</v>
      </c>
      <c r="S42" s="199">
        <v>11.21</v>
      </c>
      <c r="T42" s="199">
        <v>0</v>
      </c>
      <c r="U42" s="199">
        <v>60.59</v>
      </c>
      <c r="V42" s="199">
        <v>6.06</v>
      </c>
      <c r="W42" s="199">
        <v>14.78</v>
      </c>
      <c r="X42" s="199">
        <v>62.68</v>
      </c>
      <c r="Y42" s="199">
        <v>0</v>
      </c>
      <c r="Z42" s="199">
        <v>118.14</v>
      </c>
      <c r="AA42" s="199">
        <v>29.74</v>
      </c>
      <c r="AB42" s="199">
        <v>0</v>
      </c>
      <c r="AC42" s="199">
        <v>9.7899999999999991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67.33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78.819999999999993</v>
      </c>
      <c r="AP42" s="199">
        <v>120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495.69</v>
      </c>
      <c r="L43" s="199">
        <v>10.68</v>
      </c>
      <c r="M43" s="199">
        <v>61.7</v>
      </c>
      <c r="N43" s="199">
        <v>50.19</v>
      </c>
      <c r="O43" s="199">
        <v>35.450000000000003</v>
      </c>
      <c r="P43" s="199">
        <v>24.01</v>
      </c>
      <c r="Q43" s="199">
        <v>4.6399999999999997</v>
      </c>
      <c r="R43" s="199">
        <v>18.010000000000002</v>
      </c>
      <c r="S43" s="199">
        <v>11.21</v>
      </c>
      <c r="T43" s="199">
        <v>0</v>
      </c>
      <c r="U43" s="199">
        <v>60.59</v>
      </c>
      <c r="V43" s="199">
        <v>6.06</v>
      </c>
      <c r="W43" s="199">
        <v>14.78</v>
      </c>
      <c r="X43" s="199">
        <v>62.68</v>
      </c>
      <c r="Y43" s="199">
        <v>0</v>
      </c>
      <c r="Z43" s="199">
        <v>118.14</v>
      </c>
      <c r="AA43" s="199">
        <v>29.74</v>
      </c>
      <c r="AB43" s="199">
        <v>0</v>
      </c>
      <c r="AC43" s="199">
        <v>9.7899999999999991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67.33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238.85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495.69</v>
      </c>
      <c r="L44" s="199">
        <v>10.68</v>
      </c>
      <c r="M44" s="199">
        <v>61.7</v>
      </c>
      <c r="N44" s="199">
        <v>50.19</v>
      </c>
      <c r="O44" s="199">
        <v>35.450000000000003</v>
      </c>
      <c r="P44" s="199">
        <v>24.01</v>
      </c>
      <c r="Q44" s="199">
        <v>4.6399999999999997</v>
      </c>
      <c r="R44" s="199">
        <v>18.010000000000002</v>
      </c>
      <c r="S44" s="199">
        <v>11.21</v>
      </c>
      <c r="T44" s="199">
        <v>0</v>
      </c>
      <c r="U44" s="199">
        <v>60.59</v>
      </c>
      <c r="V44" s="199">
        <v>6.06</v>
      </c>
      <c r="W44" s="199">
        <v>14.78</v>
      </c>
      <c r="X44" s="199">
        <v>62.68</v>
      </c>
      <c r="Y44" s="199">
        <v>0</v>
      </c>
      <c r="Z44" s="199">
        <v>118.14</v>
      </c>
      <c r="AA44" s="199">
        <v>29.74</v>
      </c>
      <c r="AB44" s="199">
        <v>0</v>
      </c>
      <c r="AC44" s="199">
        <v>9.7899999999999991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67.33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238.85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495.69</v>
      </c>
      <c r="L45" s="199">
        <v>10.68</v>
      </c>
      <c r="M45" s="199">
        <v>61.7</v>
      </c>
      <c r="N45" s="199">
        <v>50.19</v>
      </c>
      <c r="O45" s="199">
        <v>35.450000000000003</v>
      </c>
      <c r="P45" s="199">
        <v>24.01</v>
      </c>
      <c r="Q45" s="199">
        <v>4.6399999999999997</v>
      </c>
      <c r="R45" s="199">
        <v>18.010000000000002</v>
      </c>
      <c r="S45" s="199">
        <v>11.21</v>
      </c>
      <c r="T45" s="199">
        <v>0</v>
      </c>
      <c r="U45" s="199">
        <v>60.59</v>
      </c>
      <c r="V45" s="199">
        <v>6.06</v>
      </c>
      <c r="W45" s="199">
        <v>14.78</v>
      </c>
      <c r="X45" s="199">
        <v>62.68</v>
      </c>
      <c r="Y45" s="199">
        <v>0</v>
      </c>
      <c r="Z45" s="199">
        <v>118.14</v>
      </c>
      <c r="AA45" s="199">
        <v>29.74</v>
      </c>
      <c r="AB45" s="199">
        <v>0</v>
      </c>
      <c r="AC45" s="199">
        <v>9.7899999999999991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67.33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268.85000000000002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495.69</v>
      </c>
      <c r="L46" s="199">
        <v>10.68</v>
      </c>
      <c r="M46" s="199">
        <v>61.7</v>
      </c>
      <c r="N46" s="199">
        <v>50.19</v>
      </c>
      <c r="O46" s="199">
        <v>35.450000000000003</v>
      </c>
      <c r="P46" s="199">
        <v>24.01</v>
      </c>
      <c r="Q46" s="199">
        <v>4.6399999999999997</v>
      </c>
      <c r="R46" s="199">
        <v>18.010000000000002</v>
      </c>
      <c r="S46" s="199">
        <v>11.21</v>
      </c>
      <c r="T46" s="199">
        <v>0</v>
      </c>
      <c r="U46" s="199">
        <v>60.59</v>
      </c>
      <c r="V46" s="199">
        <v>6.06</v>
      </c>
      <c r="W46" s="199">
        <v>14.78</v>
      </c>
      <c r="X46" s="199">
        <v>62.68</v>
      </c>
      <c r="Y46" s="199">
        <v>0</v>
      </c>
      <c r="Z46" s="199">
        <v>118.14</v>
      </c>
      <c r="AA46" s="199">
        <v>29.74</v>
      </c>
      <c r="AB46" s="199">
        <v>0</v>
      </c>
      <c r="AC46" s="199">
        <v>9.7899999999999991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67.33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268.85000000000002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495.69</v>
      </c>
      <c r="L47" s="199">
        <v>10.68</v>
      </c>
      <c r="M47" s="199">
        <v>61.7</v>
      </c>
      <c r="N47" s="199">
        <v>50.19</v>
      </c>
      <c r="O47" s="199">
        <v>35.450000000000003</v>
      </c>
      <c r="P47" s="199">
        <v>24.01</v>
      </c>
      <c r="Q47" s="199">
        <v>4.6399999999999997</v>
      </c>
      <c r="R47" s="199">
        <v>18.010000000000002</v>
      </c>
      <c r="S47" s="199">
        <v>11.21</v>
      </c>
      <c r="T47" s="199">
        <v>0</v>
      </c>
      <c r="U47" s="199">
        <v>60.59</v>
      </c>
      <c r="V47" s="199">
        <v>6.06</v>
      </c>
      <c r="W47" s="199">
        <v>14.78</v>
      </c>
      <c r="X47" s="199">
        <v>62.68</v>
      </c>
      <c r="Y47" s="199">
        <v>0</v>
      </c>
      <c r="Z47" s="199">
        <v>118.14</v>
      </c>
      <c r="AA47" s="199">
        <v>29.74</v>
      </c>
      <c r="AB47" s="199">
        <v>0</v>
      </c>
      <c r="AC47" s="199">
        <v>9.7899999999999991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67.33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298.85000000000002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495.69</v>
      </c>
      <c r="L48" s="199">
        <v>10.68</v>
      </c>
      <c r="M48" s="199">
        <v>61.7</v>
      </c>
      <c r="N48" s="199">
        <v>50.19</v>
      </c>
      <c r="O48" s="199">
        <v>35.450000000000003</v>
      </c>
      <c r="P48" s="199">
        <v>24.01</v>
      </c>
      <c r="Q48" s="199">
        <v>4.6399999999999997</v>
      </c>
      <c r="R48" s="199">
        <v>18.010000000000002</v>
      </c>
      <c r="S48" s="199">
        <v>11.21</v>
      </c>
      <c r="T48" s="199">
        <v>0</v>
      </c>
      <c r="U48" s="199">
        <v>60.59</v>
      </c>
      <c r="V48" s="199">
        <v>6.06</v>
      </c>
      <c r="W48" s="199">
        <v>14.78</v>
      </c>
      <c r="X48" s="199">
        <v>62.68</v>
      </c>
      <c r="Y48" s="199">
        <v>0</v>
      </c>
      <c r="Z48" s="199">
        <v>118.14</v>
      </c>
      <c r="AA48" s="199">
        <v>29.74</v>
      </c>
      <c r="AB48" s="199">
        <v>0</v>
      </c>
      <c r="AC48" s="199">
        <v>9.7899999999999991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67.33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298.85000000000002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495.69</v>
      </c>
      <c r="L49" s="199">
        <v>10.68</v>
      </c>
      <c r="M49" s="199">
        <v>61.7</v>
      </c>
      <c r="N49" s="199">
        <v>50.19</v>
      </c>
      <c r="O49" s="199">
        <v>35.450000000000003</v>
      </c>
      <c r="P49" s="199">
        <v>24.01</v>
      </c>
      <c r="Q49" s="199">
        <v>4.6399999999999997</v>
      </c>
      <c r="R49" s="199">
        <v>18.010000000000002</v>
      </c>
      <c r="S49" s="199">
        <v>11.21</v>
      </c>
      <c r="T49" s="199">
        <v>0</v>
      </c>
      <c r="U49" s="199">
        <v>60.59</v>
      </c>
      <c r="V49" s="199">
        <v>6.06</v>
      </c>
      <c r="W49" s="199">
        <v>14.78</v>
      </c>
      <c r="X49" s="199">
        <v>62.68</v>
      </c>
      <c r="Y49" s="199">
        <v>0</v>
      </c>
      <c r="Z49" s="199">
        <v>118.14</v>
      </c>
      <c r="AA49" s="199">
        <v>29.74</v>
      </c>
      <c r="AB49" s="199">
        <v>0</v>
      </c>
      <c r="AC49" s="199">
        <v>9.7899999999999991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67.33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298.85000000000002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495.69</v>
      </c>
      <c r="L50" s="199">
        <v>10.68</v>
      </c>
      <c r="M50" s="199">
        <v>61.7</v>
      </c>
      <c r="N50" s="199">
        <v>50.19</v>
      </c>
      <c r="O50" s="199">
        <v>35.450000000000003</v>
      </c>
      <c r="P50" s="199">
        <v>24.01</v>
      </c>
      <c r="Q50" s="199">
        <v>4.6399999999999997</v>
      </c>
      <c r="R50" s="199">
        <v>18.010000000000002</v>
      </c>
      <c r="S50" s="199">
        <v>11.21</v>
      </c>
      <c r="T50" s="199">
        <v>0</v>
      </c>
      <c r="U50" s="199">
        <v>60.59</v>
      </c>
      <c r="V50" s="199">
        <v>6.06</v>
      </c>
      <c r="W50" s="199">
        <v>14.78</v>
      </c>
      <c r="X50" s="199">
        <v>62.68</v>
      </c>
      <c r="Y50" s="199">
        <v>0</v>
      </c>
      <c r="Z50" s="199">
        <v>118.14</v>
      </c>
      <c r="AA50" s="199">
        <v>29.74</v>
      </c>
      <c r="AB50" s="199">
        <v>0</v>
      </c>
      <c r="AC50" s="199">
        <v>9.7899999999999991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67.33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298.85000000000002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495.69</v>
      </c>
      <c r="L51" s="199">
        <v>10.68</v>
      </c>
      <c r="M51" s="199">
        <v>59.69</v>
      </c>
      <c r="N51" s="199">
        <v>50.19</v>
      </c>
      <c r="O51" s="199">
        <v>35.450000000000003</v>
      </c>
      <c r="P51" s="199">
        <v>24.01</v>
      </c>
      <c r="Q51" s="199">
        <v>4.6399999999999997</v>
      </c>
      <c r="R51" s="199">
        <v>18.010000000000002</v>
      </c>
      <c r="S51" s="199">
        <v>11.21</v>
      </c>
      <c r="T51" s="199">
        <v>0</v>
      </c>
      <c r="U51" s="199">
        <v>60.59</v>
      </c>
      <c r="V51" s="199">
        <v>6.06</v>
      </c>
      <c r="W51" s="199">
        <v>14.78</v>
      </c>
      <c r="X51" s="199">
        <v>62.68</v>
      </c>
      <c r="Y51" s="199">
        <v>0</v>
      </c>
      <c r="Z51" s="199">
        <v>118.14</v>
      </c>
      <c r="AA51" s="199">
        <v>29.74</v>
      </c>
      <c r="AB51" s="199">
        <v>0</v>
      </c>
      <c r="AC51" s="199">
        <v>9.5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67.33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286.39999999999998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495.69</v>
      </c>
      <c r="L52" s="199">
        <v>10.68</v>
      </c>
      <c r="M52" s="199">
        <v>59.69</v>
      </c>
      <c r="N52" s="199">
        <v>50.19</v>
      </c>
      <c r="O52" s="199">
        <v>35.450000000000003</v>
      </c>
      <c r="P52" s="199">
        <v>24.01</v>
      </c>
      <c r="Q52" s="199">
        <v>4.6399999999999997</v>
      </c>
      <c r="R52" s="199">
        <v>18.010000000000002</v>
      </c>
      <c r="S52" s="199">
        <v>11.21</v>
      </c>
      <c r="T52" s="199">
        <v>0</v>
      </c>
      <c r="U52" s="199">
        <v>60.59</v>
      </c>
      <c r="V52" s="199">
        <v>6.06</v>
      </c>
      <c r="W52" s="199">
        <v>14.78</v>
      </c>
      <c r="X52" s="199">
        <v>62.68</v>
      </c>
      <c r="Y52" s="199">
        <v>0</v>
      </c>
      <c r="Z52" s="199">
        <v>118.14</v>
      </c>
      <c r="AA52" s="199">
        <v>29.74</v>
      </c>
      <c r="AB52" s="199">
        <v>0</v>
      </c>
      <c r="AC52" s="199">
        <v>10.97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67.33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286.39999999999998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495.69</v>
      </c>
      <c r="L53" s="199">
        <v>10.68</v>
      </c>
      <c r="M53" s="199">
        <v>59.69</v>
      </c>
      <c r="N53" s="199">
        <v>50.19</v>
      </c>
      <c r="O53" s="199">
        <v>35.450000000000003</v>
      </c>
      <c r="P53" s="199">
        <v>24.01</v>
      </c>
      <c r="Q53" s="199">
        <v>4.6399999999999997</v>
      </c>
      <c r="R53" s="199">
        <v>18.010000000000002</v>
      </c>
      <c r="S53" s="199">
        <v>11.21</v>
      </c>
      <c r="T53" s="199">
        <v>0</v>
      </c>
      <c r="U53" s="199">
        <v>57.19</v>
      </c>
      <c r="V53" s="199">
        <v>6.06</v>
      </c>
      <c r="W53" s="199">
        <v>14.78</v>
      </c>
      <c r="X53" s="199">
        <v>62.68</v>
      </c>
      <c r="Y53" s="199">
        <v>0</v>
      </c>
      <c r="Z53" s="199">
        <v>118.14</v>
      </c>
      <c r="AA53" s="199">
        <v>29.74</v>
      </c>
      <c r="AB53" s="199">
        <v>0</v>
      </c>
      <c r="AC53" s="199">
        <v>12.51</v>
      </c>
      <c r="AD53" s="199">
        <v>9.9700000000000006</v>
      </c>
      <c r="AE53" s="199">
        <v>0</v>
      </c>
      <c r="AF53" s="199">
        <v>0</v>
      </c>
      <c r="AG53" s="199">
        <v>17.54</v>
      </c>
      <c r="AH53" s="199">
        <v>0</v>
      </c>
      <c r="AI53" s="199">
        <v>67.33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286.39999999999998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495.69</v>
      </c>
      <c r="L54" s="199">
        <v>10.68</v>
      </c>
      <c r="M54" s="199">
        <v>59.69</v>
      </c>
      <c r="N54" s="199">
        <v>50.19</v>
      </c>
      <c r="O54" s="199">
        <v>35.450000000000003</v>
      </c>
      <c r="P54" s="199">
        <v>24.01</v>
      </c>
      <c r="Q54" s="199">
        <v>4.6399999999999997</v>
      </c>
      <c r="R54" s="199">
        <v>18.010000000000002</v>
      </c>
      <c r="S54" s="199">
        <v>11.21</v>
      </c>
      <c r="T54" s="199">
        <v>0</v>
      </c>
      <c r="U54" s="199">
        <v>55.57</v>
      </c>
      <c r="V54" s="199">
        <v>6.06</v>
      </c>
      <c r="W54" s="199">
        <v>14.78</v>
      </c>
      <c r="X54" s="199">
        <v>62.68</v>
      </c>
      <c r="Y54" s="199">
        <v>0</v>
      </c>
      <c r="Z54" s="199">
        <v>118.14</v>
      </c>
      <c r="AA54" s="199">
        <v>29.74</v>
      </c>
      <c r="AB54" s="199">
        <v>0</v>
      </c>
      <c r="AC54" s="199">
        <v>12.51</v>
      </c>
      <c r="AD54" s="199">
        <v>9.9700000000000006</v>
      </c>
      <c r="AE54" s="199">
        <v>0</v>
      </c>
      <c r="AF54" s="199">
        <v>0</v>
      </c>
      <c r="AG54" s="199">
        <v>17.54</v>
      </c>
      <c r="AH54" s="199">
        <v>0</v>
      </c>
      <c r="AI54" s="199">
        <v>67.33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286.39999999999998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495.69</v>
      </c>
      <c r="L55" s="199">
        <v>10.68</v>
      </c>
      <c r="M55" s="199">
        <v>59.69</v>
      </c>
      <c r="N55" s="199">
        <v>50.19</v>
      </c>
      <c r="O55" s="199">
        <v>35.450000000000003</v>
      </c>
      <c r="P55" s="199">
        <v>24.01</v>
      </c>
      <c r="Q55" s="199">
        <v>4.6399999999999997</v>
      </c>
      <c r="R55" s="199">
        <v>18.010000000000002</v>
      </c>
      <c r="S55" s="199">
        <v>11.21</v>
      </c>
      <c r="T55" s="199">
        <v>0</v>
      </c>
      <c r="U55" s="199">
        <v>53.96</v>
      </c>
      <c r="V55" s="199">
        <v>6.06</v>
      </c>
      <c r="W55" s="199">
        <v>14.78</v>
      </c>
      <c r="X55" s="199">
        <v>62.68</v>
      </c>
      <c r="Y55" s="199">
        <v>0</v>
      </c>
      <c r="Z55" s="199">
        <v>118.14</v>
      </c>
      <c r="AA55" s="199">
        <v>29.74</v>
      </c>
      <c r="AB55" s="199">
        <v>0</v>
      </c>
      <c r="AC55" s="199">
        <v>12.51</v>
      </c>
      <c r="AD55" s="199">
        <v>9.9700000000000006</v>
      </c>
      <c r="AE55" s="199">
        <v>0</v>
      </c>
      <c r="AF55" s="199">
        <v>0</v>
      </c>
      <c r="AG55" s="199">
        <v>17.54</v>
      </c>
      <c r="AH55" s="199">
        <v>0</v>
      </c>
      <c r="AI55" s="199">
        <v>67.33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286.39999999999998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495.69</v>
      </c>
      <c r="L56" s="199">
        <v>10.68</v>
      </c>
      <c r="M56" s="199">
        <v>59.69</v>
      </c>
      <c r="N56" s="199">
        <v>50.19</v>
      </c>
      <c r="O56" s="199">
        <v>35.450000000000003</v>
      </c>
      <c r="P56" s="199">
        <v>24.01</v>
      </c>
      <c r="Q56" s="199">
        <v>4.6399999999999997</v>
      </c>
      <c r="R56" s="199">
        <v>18.010000000000002</v>
      </c>
      <c r="S56" s="199">
        <v>11.21</v>
      </c>
      <c r="T56" s="199">
        <v>0</v>
      </c>
      <c r="U56" s="199">
        <v>50.08</v>
      </c>
      <c r="V56" s="199">
        <v>6.06</v>
      </c>
      <c r="W56" s="199">
        <v>14.78</v>
      </c>
      <c r="X56" s="199">
        <v>62.68</v>
      </c>
      <c r="Y56" s="199">
        <v>0</v>
      </c>
      <c r="Z56" s="199">
        <v>118.14</v>
      </c>
      <c r="AA56" s="199">
        <v>29.74</v>
      </c>
      <c r="AB56" s="199">
        <v>0</v>
      </c>
      <c r="AC56" s="199">
        <v>12.51</v>
      </c>
      <c r="AD56" s="199">
        <v>9.9700000000000006</v>
      </c>
      <c r="AE56" s="199">
        <v>0</v>
      </c>
      <c r="AF56" s="199">
        <v>0</v>
      </c>
      <c r="AG56" s="199">
        <v>17.54</v>
      </c>
      <c r="AH56" s="199">
        <v>0</v>
      </c>
      <c r="AI56" s="199">
        <v>67.33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286.39999999999998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495.69</v>
      </c>
      <c r="L57" s="199">
        <v>10.68</v>
      </c>
      <c r="M57" s="199">
        <v>59.69</v>
      </c>
      <c r="N57" s="199">
        <v>50.19</v>
      </c>
      <c r="O57" s="199">
        <v>35.450000000000003</v>
      </c>
      <c r="P57" s="199">
        <v>24.01</v>
      </c>
      <c r="Q57" s="199">
        <v>4.6399999999999997</v>
      </c>
      <c r="R57" s="199">
        <v>18.010000000000002</v>
      </c>
      <c r="S57" s="199">
        <v>11.21</v>
      </c>
      <c r="T57" s="199">
        <v>0</v>
      </c>
      <c r="U57" s="199">
        <v>50.08</v>
      </c>
      <c r="V57" s="199">
        <v>6.06</v>
      </c>
      <c r="W57" s="199">
        <v>14.78</v>
      </c>
      <c r="X57" s="199">
        <v>62.68</v>
      </c>
      <c r="Y57" s="199">
        <v>0</v>
      </c>
      <c r="Z57" s="199">
        <v>118.14</v>
      </c>
      <c r="AA57" s="199">
        <v>29.74</v>
      </c>
      <c r="AB57" s="199">
        <v>0</v>
      </c>
      <c r="AC57" s="199">
        <v>12.51</v>
      </c>
      <c r="AD57" s="199">
        <v>9.9700000000000006</v>
      </c>
      <c r="AE57" s="199">
        <v>0</v>
      </c>
      <c r="AF57" s="199">
        <v>0</v>
      </c>
      <c r="AG57" s="199">
        <v>17.54</v>
      </c>
      <c r="AH57" s="199">
        <v>0</v>
      </c>
      <c r="AI57" s="199">
        <v>67.33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286.39999999999998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495.69</v>
      </c>
      <c r="L58" s="199">
        <v>10.68</v>
      </c>
      <c r="M58" s="199">
        <v>59.69</v>
      </c>
      <c r="N58" s="199">
        <v>50.19</v>
      </c>
      <c r="O58" s="199">
        <v>35.450000000000003</v>
      </c>
      <c r="P58" s="199">
        <v>24.01</v>
      </c>
      <c r="Q58" s="199">
        <v>4.6399999999999997</v>
      </c>
      <c r="R58" s="199">
        <v>18.010000000000002</v>
      </c>
      <c r="S58" s="199">
        <v>11.21</v>
      </c>
      <c r="T58" s="199">
        <v>0</v>
      </c>
      <c r="U58" s="199">
        <v>50.08</v>
      </c>
      <c r="V58" s="199">
        <v>6.06</v>
      </c>
      <c r="W58" s="199">
        <v>14.78</v>
      </c>
      <c r="X58" s="199">
        <v>62.68</v>
      </c>
      <c r="Y58" s="199">
        <v>0</v>
      </c>
      <c r="Z58" s="199">
        <v>118.14</v>
      </c>
      <c r="AA58" s="199">
        <v>29.74</v>
      </c>
      <c r="AB58" s="199">
        <v>0</v>
      </c>
      <c r="AC58" s="199">
        <v>12.51</v>
      </c>
      <c r="AD58" s="199">
        <v>9.9700000000000006</v>
      </c>
      <c r="AE58" s="199">
        <v>0</v>
      </c>
      <c r="AF58" s="199">
        <v>0</v>
      </c>
      <c r="AG58" s="199">
        <v>17.54</v>
      </c>
      <c r="AH58" s="199">
        <v>0</v>
      </c>
      <c r="AI58" s="199">
        <v>67.33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286.39999999999998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495.69</v>
      </c>
      <c r="L59" s="199">
        <v>10.68</v>
      </c>
      <c r="M59" s="199">
        <v>59.69</v>
      </c>
      <c r="N59" s="199">
        <v>50.19</v>
      </c>
      <c r="O59" s="199">
        <v>35.450000000000003</v>
      </c>
      <c r="P59" s="199">
        <v>24.01</v>
      </c>
      <c r="Q59" s="199">
        <v>4.6399999999999997</v>
      </c>
      <c r="R59" s="199">
        <v>18.010000000000002</v>
      </c>
      <c r="S59" s="199">
        <v>11.21</v>
      </c>
      <c r="T59" s="199">
        <v>0</v>
      </c>
      <c r="U59" s="199">
        <v>50.08</v>
      </c>
      <c r="V59" s="199">
        <v>6.06</v>
      </c>
      <c r="W59" s="199">
        <v>14.78</v>
      </c>
      <c r="X59" s="199">
        <v>62.68</v>
      </c>
      <c r="Y59" s="199">
        <v>0</v>
      </c>
      <c r="Z59" s="199">
        <v>118.14</v>
      </c>
      <c r="AA59" s="199">
        <v>29.74</v>
      </c>
      <c r="AB59" s="199">
        <v>0</v>
      </c>
      <c r="AC59" s="199">
        <v>12.51</v>
      </c>
      <c r="AD59" s="199">
        <v>9.9700000000000006</v>
      </c>
      <c r="AE59" s="199">
        <v>0</v>
      </c>
      <c r="AF59" s="199">
        <v>0</v>
      </c>
      <c r="AG59" s="199">
        <v>17.54</v>
      </c>
      <c r="AH59" s="199">
        <v>0</v>
      </c>
      <c r="AI59" s="199">
        <v>67.33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286.39999999999998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495.69</v>
      </c>
      <c r="L60" s="199">
        <v>10.68</v>
      </c>
      <c r="M60" s="199">
        <v>59.69</v>
      </c>
      <c r="N60" s="199">
        <v>50.19</v>
      </c>
      <c r="O60" s="199">
        <v>35.450000000000003</v>
      </c>
      <c r="P60" s="199">
        <v>24.01</v>
      </c>
      <c r="Q60" s="199">
        <v>4.6399999999999997</v>
      </c>
      <c r="R60" s="199">
        <v>18.010000000000002</v>
      </c>
      <c r="S60" s="199">
        <v>11.21</v>
      </c>
      <c r="T60" s="199">
        <v>0</v>
      </c>
      <c r="U60" s="199">
        <v>50.08</v>
      </c>
      <c r="V60" s="199">
        <v>6.06</v>
      </c>
      <c r="W60" s="199">
        <v>14.78</v>
      </c>
      <c r="X60" s="199">
        <v>62.68</v>
      </c>
      <c r="Y60" s="199">
        <v>0</v>
      </c>
      <c r="Z60" s="199">
        <v>118.14</v>
      </c>
      <c r="AA60" s="199">
        <v>29.74</v>
      </c>
      <c r="AB60" s="199">
        <v>0</v>
      </c>
      <c r="AC60" s="199">
        <v>12.51</v>
      </c>
      <c r="AD60" s="199">
        <v>9.9700000000000006</v>
      </c>
      <c r="AE60" s="199">
        <v>0</v>
      </c>
      <c r="AF60" s="199">
        <v>0</v>
      </c>
      <c r="AG60" s="199">
        <v>17.54</v>
      </c>
      <c r="AH60" s="199">
        <v>0</v>
      </c>
      <c r="AI60" s="199">
        <v>67.33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346.4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495.69</v>
      </c>
      <c r="L61" s="199">
        <v>10.68</v>
      </c>
      <c r="M61" s="199">
        <v>59.69</v>
      </c>
      <c r="N61" s="199">
        <v>50.19</v>
      </c>
      <c r="O61" s="199">
        <v>35.450000000000003</v>
      </c>
      <c r="P61" s="199">
        <v>24.01</v>
      </c>
      <c r="Q61" s="199">
        <v>4.6399999999999997</v>
      </c>
      <c r="R61" s="199">
        <v>18.010000000000002</v>
      </c>
      <c r="S61" s="199">
        <v>11.21</v>
      </c>
      <c r="T61" s="199">
        <v>0</v>
      </c>
      <c r="U61" s="199">
        <v>50.08</v>
      </c>
      <c r="V61" s="199">
        <v>6.06</v>
      </c>
      <c r="W61" s="199">
        <v>14.78</v>
      </c>
      <c r="X61" s="199">
        <v>62.68</v>
      </c>
      <c r="Y61" s="199">
        <v>0</v>
      </c>
      <c r="Z61" s="199">
        <v>118.14</v>
      </c>
      <c r="AA61" s="199">
        <v>29.74</v>
      </c>
      <c r="AB61" s="199">
        <v>0</v>
      </c>
      <c r="AC61" s="199">
        <v>12.51</v>
      </c>
      <c r="AD61" s="199">
        <v>9.9700000000000006</v>
      </c>
      <c r="AE61" s="199">
        <v>0</v>
      </c>
      <c r="AF61" s="199">
        <v>0</v>
      </c>
      <c r="AG61" s="199">
        <v>17.54</v>
      </c>
      <c r="AH61" s="199">
        <v>0</v>
      </c>
      <c r="AI61" s="199">
        <v>67.33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362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495.69</v>
      </c>
      <c r="L62" s="199">
        <v>10.68</v>
      </c>
      <c r="M62" s="199">
        <v>59.69</v>
      </c>
      <c r="N62" s="199">
        <v>50.19</v>
      </c>
      <c r="O62" s="199">
        <v>35.450000000000003</v>
      </c>
      <c r="P62" s="199">
        <v>24.01</v>
      </c>
      <c r="Q62" s="199">
        <v>4.6399999999999997</v>
      </c>
      <c r="R62" s="199">
        <v>18.010000000000002</v>
      </c>
      <c r="S62" s="199">
        <v>11.21</v>
      </c>
      <c r="T62" s="199">
        <v>0</v>
      </c>
      <c r="U62" s="199">
        <v>50.08</v>
      </c>
      <c r="V62" s="199">
        <v>6.06</v>
      </c>
      <c r="W62" s="199">
        <v>14.78</v>
      </c>
      <c r="X62" s="199">
        <v>62.68</v>
      </c>
      <c r="Y62" s="199">
        <v>0</v>
      </c>
      <c r="Z62" s="199">
        <v>118.14</v>
      </c>
      <c r="AA62" s="199">
        <v>29.74</v>
      </c>
      <c r="AB62" s="199">
        <v>0</v>
      </c>
      <c r="AC62" s="199">
        <v>12.51</v>
      </c>
      <c r="AD62" s="199">
        <v>9.9700000000000006</v>
      </c>
      <c r="AE62" s="199">
        <v>0</v>
      </c>
      <c r="AF62" s="199">
        <v>0</v>
      </c>
      <c r="AG62" s="199">
        <v>17.54</v>
      </c>
      <c r="AH62" s="199">
        <v>0</v>
      </c>
      <c r="AI62" s="199">
        <v>67.33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384.53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495.69</v>
      </c>
      <c r="L63" s="199">
        <v>10.68</v>
      </c>
      <c r="M63" s="199">
        <v>59.69</v>
      </c>
      <c r="N63" s="199">
        <v>50.19</v>
      </c>
      <c r="O63" s="199">
        <v>35.450000000000003</v>
      </c>
      <c r="P63" s="199">
        <v>24.01</v>
      </c>
      <c r="Q63" s="199">
        <v>4.37</v>
      </c>
      <c r="R63" s="199">
        <v>18.010000000000002</v>
      </c>
      <c r="S63" s="199">
        <v>11.21</v>
      </c>
      <c r="T63" s="199">
        <v>0</v>
      </c>
      <c r="U63" s="199">
        <v>50.08</v>
      </c>
      <c r="V63" s="199">
        <v>6.06</v>
      </c>
      <c r="W63" s="199">
        <v>14.78</v>
      </c>
      <c r="X63" s="199">
        <v>62.68</v>
      </c>
      <c r="Y63" s="199">
        <v>0</v>
      </c>
      <c r="Z63" s="199">
        <v>118.14</v>
      </c>
      <c r="AA63" s="199">
        <v>29.74</v>
      </c>
      <c r="AB63" s="199">
        <v>0</v>
      </c>
      <c r="AC63" s="199">
        <v>12.51</v>
      </c>
      <c r="AD63" s="199">
        <v>9.9700000000000006</v>
      </c>
      <c r="AE63" s="199">
        <v>0</v>
      </c>
      <c r="AF63" s="199">
        <v>0</v>
      </c>
      <c r="AG63" s="199">
        <v>17.54</v>
      </c>
      <c r="AH63" s="199">
        <v>0</v>
      </c>
      <c r="AI63" s="199">
        <v>67.33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358.83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495.69</v>
      </c>
      <c r="L64" s="199">
        <v>10.68</v>
      </c>
      <c r="M64" s="199">
        <v>59.69</v>
      </c>
      <c r="N64" s="199">
        <v>50.19</v>
      </c>
      <c r="O64" s="199">
        <v>35.450000000000003</v>
      </c>
      <c r="P64" s="199">
        <v>24.01</v>
      </c>
      <c r="Q64" s="199">
        <v>4.37</v>
      </c>
      <c r="R64" s="199">
        <v>18.010000000000002</v>
      </c>
      <c r="S64" s="199">
        <v>11.21</v>
      </c>
      <c r="T64" s="199">
        <v>0</v>
      </c>
      <c r="U64" s="199">
        <v>50.08</v>
      </c>
      <c r="V64" s="199">
        <v>6.06</v>
      </c>
      <c r="W64" s="199">
        <v>14.78</v>
      </c>
      <c r="X64" s="199">
        <v>62.68</v>
      </c>
      <c r="Y64" s="199">
        <v>0</v>
      </c>
      <c r="Z64" s="199">
        <v>118.14</v>
      </c>
      <c r="AA64" s="199">
        <v>29.74</v>
      </c>
      <c r="AB64" s="199">
        <v>0</v>
      </c>
      <c r="AC64" s="199">
        <v>12.51</v>
      </c>
      <c r="AD64" s="199">
        <v>9.9700000000000006</v>
      </c>
      <c r="AE64" s="199">
        <v>0</v>
      </c>
      <c r="AF64" s="199">
        <v>0</v>
      </c>
      <c r="AG64" s="199">
        <v>17.54</v>
      </c>
      <c r="AH64" s="199">
        <v>0</v>
      </c>
      <c r="AI64" s="199">
        <v>67.33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372.47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495.69</v>
      </c>
      <c r="L65" s="199">
        <v>10.68</v>
      </c>
      <c r="M65" s="199">
        <v>59.69</v>
      </c>
      <c r="N65" s="199">
        <v>50.19</v>
      </c>
      <c r="O65" s="199">
        <v>35.450000000000003</v>
      </c>
      <c r="P65" s="199">
        <v>24.01</v>
      </c>
      <c r="Q65" s="199">
        <v>4.37</v>
      </c>
      <c r="R65" s="199">
        <v>18.010000000000002</v>
      </c>
      <c r="S65" s="199">
        <v>11.21</v>
      </c>
      <c r="T65" s="199">
        <v>0</v>
      </c>
      <c r="U65" s="199">
        <v>50.08</v>
      </c>
      <c r="V65" s="199">
        <v>6.06</v>
      </c>
      <c r="W65" s="199">
        <v>14.78</v>
      </c>
      <c r="X65" s="199">
        <v>62.68</v>
      </c>
      <c r="Y65" s="199">
        <v>0</v>
      </c>
      <c r="Z65" s="199">
        <v>118.14</v>
      </c>
      <c r="AA65" s="199">
        <v>29.74</v>
      </c>
      <c r="AB65" s="199">
        <v>0</v>
      </c>
      <c r="AC65" s="199">
        <v>12.51</v>
      </c>
      <c r="AD65" s="199">
        <v>0.06</v>
      </c>
      <c r="AE65" s="199">
        <v>0</v>
      </c>
      <c r="AF65" s="199">
        <v>0</v>
      </c>
      <c r="AG65" s="199">
        <v>17.54</v>
      </c>
      <c r="AH65" s="199">
        <v>0</v>
      </c>
      <c r="AI65" s="199">
        <v>67.33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378.68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495.69</v>
      </c>
      <c r="L66" s="199">
        <v>10.68</v>
      </c>
      <c r="M66" s="199">
        <v>59.69</v>
      </c>
      <c r="N66" s="199">
        <v>50.19</v>
      </c>
      <c r="O66" s="199">
        <v>35.450000000000003</v>
      </c>
      <c r="P66" s="199">
        <v>24.01</v>
      </c>
      <c r="Q66" s="199">
        <v>4.37</v>
      </c>
      <c r="R66" s="199">
        <v>18.010000000000002</v>
      </c>
      <c r="S66" s="199">
        <v>11.21</v>
      </c>
      <c r="T66" s="199">
        <v>0</v>
      </c>
      <c r="U66" s="199">
        <v>50.08</v>
      </c>
      <c r="V66" s="199">
        <v>6.06</v>
      </c>
      <c r="W66" s="199">
        <v>14.78</v>
      </c>
      <c r="X66" s="199">
        <v>62.68</v>
      </c>
      <c r="Y66" s="199">
        <v>0</v>
      </c>
      <c r="Z66" s="199">
        <v>118.14</v>
      </c>
      <c r="AA66" s="199">
        <v>29.74</v>
      </c>
      <c r="AB66" s="199">
        <v>0</v>
      </c>
      <c r="AC66" s="199">
        <v>17.440000000000001</v>
      </c>
      <c r="AD66" s="199">
        <v>0.06</v>
      </c>
      <c r="AE66" s="199">
        <v>0</v>
      </c>
      <c r="AF66" s="199">
        <v>0</v>
      </c>
      <c r="AG66" s="199">
        <v>17.54</v>
      </c>
      <c r="AH66" s="199">
        <v>0</v>
      </c>
      <c r="AI66" s="199">
        <v>67.33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365.87</v>
      </c>
      <c r="AP66" s="199">
        <v>10.9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495.69</v>
      </c>
      <c r="L67" s="199">
        <v>10.68</v>
      </c>
      <c r="M67" s="199">
        <v>59.69</v>
      </c>
      <c r="N67" s="199">
        <v>50.19</v>
      </c>
      <c r="O67" s="199">
        <v>35.450000000000003</v>
      </c>
      <c r="P67" s="199">
        <v>24.01</v>
      </c>
      <c r="Q67" s="199">
        <v>4.37</v>
      </c>
      <c r="R67" s="199">
        <v>18.010000000000002</v>
      </c>
      <c r="S67" s="199">
        <v>11.21</v>
      </c>
      <c r="T67" s="199">
        <v>0</v>
      </c>
      <c r="U67" s="199">
        <v>50.08</v>
      </c>
      <c r="V67" s="199">
        <v>6.06</v>
      </c>
      <c r="W67" s="199">
        <v>14.78</v>
      </c>
      <c r="X67" s="199">
        <v>62.68</v>
      </c>
      <c r="Y67" s="199">
        <v>0</v>
      </c>
      <c r="Z67" s="199">
        <v>118.14</v>
      </c>
      <c r="AA67" s="199">
        <v>29.74</v>
      </c>
      <c r="AB67" s="199">
        <v>0</v>
      </c>
      <c r="AC67" s="199">
        <v>13.42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67.33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286.39999999999998</v>
      </c>
      <c r="AP67" s="199">
        <v>10.9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495.69</v>
      </c>
      <c r="L68" s="199">
        <v>10.68</v>
      </c>
      <c r="M68" s="199">
        <v>59.69</v>
      </c>
      <c r="N68" s="199">
        <v>50.19</v>
      </c>
      <c r="O68" s="199">
        <v>35.450000000000003</v>
      </c>
      <c r="P68" s="199">
        <v>24.01</v>
      </c>
      <c r="Q68" s="199">
        <v>4.37</v>
      </c>
      <c r="R68" s="199">
        <v>18.010000000000002</v>
      </c>
      <c r="S68" s="199">
        <v>11.21</v>
      </c>
      <c r="T68" s="199">
        <v>0</v>
      </c>
      <c r="U68" s="199">
        <v>50.08</v>
      </c>
      <c r="V68" s="199">
        <v>6.06</v>
      </c>
      <c r="W68" s="199">
        <v>14.78</v>
      </c>
      <c r="X68" s="199">
        <v>62.68</v>
      </c>
      <c r="Y68" s="199">
        <v>0</v>
      </c>
      <c r="Z68" s="199">
        <v>118.14</v>
      </c>
      <c r="AA68" s="199">
        <v>29.74</v>
      </c>
      <c r="AB68" s="199">
        <v>0</v>
      </c>
      <c r="AC68" s="199">
        <v>13.02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67.33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286.39999999999998</v>
      </c>
      <c r="AP68" s="199">
        <v>10.9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495.69</v>
      </c>
      <c r="L69" s="199">
        <v>10.68</v>
      </c>
      <c r="M69" s="199">
        <v>59.69</v>
      </c>
      <c r="N69" s="199">
        <v>50.19</v>
      </c>
      <c r="O69" s="199">
        <v>35.450000000000003</v>
      </c>
      <c r="P69" s="199">
        <v>24.01</v>
      </c>
      <c r="Q69" s="199">
        <v>4.37</v>
      </c>
      <c r="R69" s="199">
        <v>18.010000000000002</v>
      </c>
      <c r="S69" s="199">
        <v>11.21</v>
      </c>
      <c r="T69" s="199">
        <v>0</v>
      </c>
      <c r="U69" s="199">
        <v>50.08</v>
      </c>
      <c r="V69" s="199">
        <v>6.06</v>
      </c>
      <c r="W69" s="199">
        <v>14.78</v>
      </c>
      <c r="X69" s="199">
        <v>62.68</v>
      </c>
      <c r="Y69" s="199">
        <v>0</v>
      </c>
      <c r="Z69" s="199">
        <v>118.14</v>
      </c>
      <c r="AA69" s="199">
        <v>29.74</v>
      </c>
      <c r="AB69" s="199">
        <v>0</v>
      </c>
      <c r="AC69" s="199">
        <v>13.02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67.33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316.39999999999998</v>
      </c>
      <c r="AP69" s="199">
        <v>10.9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495.69</v>
      </c>
      <c r="L70" s="199">
        <v>10.68</v>
      </c>
      <c r="M70" s="199">
        <v>59.69</v>
      </c>
      <c r="N70" s="199">
        <v>50.19</v>
      </c>
      <c r="O70" s="199">
        <v>35.450000000000003</v>
      </c>
      <c r="P70" s="199">
        <v>24.01</v>
      </c>
      <c r="Q70" s="199">
        <v>4.37</v>
      </c>
      <c r="R70" s="199">
        <v>18.010000000000002</v>
      </c>
      <c r="S70" s="199">
        <v>11.21</v>
      </c>
      <c r="T70" s="199">
        <v>0</v>
      </c>
      <c r="U70" s="199">
        <v>50.08</v>
      </c>
      <c r="V70" s="199">
        <v>6.06</v>
      </c>
      <c r="W70" s="199">
        <v>14.78</v>
      </c>
      <c r="X70" s="199">
        <v>62.68</v>
      </c>
      <c r="Y70" s="199">
        <v>0</v>
      </c>
      <c r="Z70" s="199">
        <v>118.14</v>
      </c>
      <c r="AA70" s="199">
        <v>29.74</v>
      </c>
      <c r="AB70" s="199">
        <v>0</v>
      </c>
      <c r="AC70" s="199">
        <v>13.02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67.33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326.39999999999998</v>
      </c>
      <c r="AP70" s="199">
        <v>10.9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495.69</v>
      </c>
      <c r="L71" s="199">
        <v>10.68</v>
      </c>
      <c r="M71" s="199">
        <v>59.69</v>
      </c>
      <c r="N71" s="199">
        <v>50.19</v>
      </c>
      <c r="O71" s="199">
        <v>35.450000000000003</v>
      </c>
      <c r="P71" s="199">
        <v>24.01</v>
      </c>
      <c r="Q71" s="199">
        <v>4.37</v>
      </c>
      <c r="R71" s="199">
        <v>18.010000000000002</v>
      </c>
      <c r="S71" s="199">
        <v>11.21</v>
      </c>
      <c r="T71" s="199">
        <v>0</v>
      </c>
      <c r="U71" s="199">
        <v>50.08</v>
      </c>
      <c r="V71" s="199">
        <v>6.06</v>
      </c>
      <c r="W71" s="199">
        <v>14.78</v>
      </c>
      <c r="X71" s="199">
        <v>62.68</v>
      </c>
      <c r="Y71" s="199">
        <v>0</v>
      </c>
      <c r="Z71" s="199">
        <v>118.14</v>
      </c>
      <c r="AA71" s="199">
        <v>29.74</v>
      </c>
      <c r="AB71" s="199">
        <v>0</v>
      </c>
      <c r="AC71" s="199">
        <v>13.02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67.33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362.4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495.69</v>
      </c>
      <c r="L72" s="199">
        <v>10.68</v>
      </c>
      <c r="M72" s="199">
        <v>59.69</v>
      </c>
      <c r="N72" s="199">
        <v>50.19</v>
      </c>
      <c r="O72" s="199">
        <v>35.450000000000003</v>
      </c>
      <c r="P72" s="199">
        <v>24.01</v>
      </c>
      <c r="Q72" s="199">
        <v>4.37</v>
      </c>
      <c r="R72" s="199">
        <v>18.010000000000002</v>
      </c>
      <c r="S72" s="199">
        <v>11.21</v>
      </c>
      <c r="T72" s="199">
        <v>0</v>
      </c>
      <c r="U72" s="199">
        <v>50.08</v>
      </c>
      <c r="V72" s="199">
        <v>6.06</v>
      </c>
      <c r="W72" s="199">
        <v>14.78</v>
      </c>
      <c r="X72" s="199">
        <v>62.68</v>
      </c>
      <c r="Y72" s="199">
        <v>0</v>
      </c>
      <c r="Z72" s="199">
        <v>118.14</v>
      </c>
      <c r="AA72" s="199">
        <v>29.74</v>
      </c>
      <c r="AB72" s="199">
        <v>0</v>
      </c>
      <c r="AC72" s="199">
        <v>13.02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67.33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358.83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495.69</v>
      </c>
      <c r="L73" s="199">
        <v>10.68</v>
      </c>
      <c r="M73" s="199">
        <v>59.69</v>
      </c>
      <c r="N73" s="199">
        <v>50.19</v>
      </c>
      <c r="O73" s="199">
        <v>34.409999999999997</v>
      </c>
      <c r="P73" s="199">
        <v>24.01</v>
      </c>
      <c r="Q73" s="199">
        <v>4.37</v>
      </c>
      <c r="R73" s="199">
        <v>18.010000000000002</v>
      </c>
      <c r="S73" s="199">
        <v>11.21</v>
      </c>
      <c r="T73" s="199">
        <v>0</v>
      </c>
      <c r="U73" s="199">
        <v>50.08</v>
      </c>
      <c r="V73" s="199">
        <v>6.06</v>
      </c>
      <c r="W73" s="199">
        <v>14.78</v>
      </c>
      <c r="X73" s="199">
        <v>62.68</v>
      </c>
      <c r="Y73" s="199">
        <v>0</v>
      </c>
      <c r="Z73" s="199">
        <v>118.14</v>
      </c>
      <c r="AA73" s="199">
        <v>29.74</v>
      </c>
      <c r="AB73" s="199">
        <v>0</v>
      </c>
      <c r="AC73" s="199">
        <v>13.02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67.33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286.39999999999998</v>
      </c>
      <c r="AP73" s="199">
        <v>0</v>
      </c>
      <c r="AQ73" s="199">
        <v>17.52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495.69</v>
      </c>
      <c r="L74" s="199">
        <v>10.68</v>
      </c>
      <c r="M74" s="199">
        <v>59.69</v>
      </c>
      <c r="N74" s="199">
        <v>50.19</v>
      </c>
      <c r="O74" s="199">
        <v>34.409999999999997</v>
      </c>
      <c r="P74" s="199">
        <v>24.01</v>
      </c>
      <c r="Q74" s="199">
        <v>4.37</v>
      </c>
      <c r="R74" s="199">
        <v>18.010000000000002</v>
      </c>
      <c r="S74" s="199">
        <v>11.21</v>
      </c>
      <c r="T74" s="199">
        <v>0</v>
      </c>
      <c r="U74" s="199">
        <v>50.08</v>
      </c>
      <c r="V74" s="199">
        <v>6.06</v>
      </c>
      <c r="W74" s="199">
        <v>14.78</v>
      </c>
      <c r="X74" s="199">
        <v>62.68</v>
      </c>
      <c r="Y74" s="199">
        <v>0</v>
      </c>
      <c r="Z74" s="199">
        <v>118.14</v>
      </c>
      <c r="AA74" s="199">
        <v>29.74</v>
      </c>
      <c r="AB74" s="199">
        <v>0</v>
      </c>
      <c r="AC74" s="199">
        <v>13.02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67.33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286.39999999999998</v>
      </c>
      <c r="AP74" s="199">
        <v>0</v>
      </c>
      <c r="AQ74" s="199">
        <v>8.81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495.69</v>
      </c>
      <c r="L75" s="199">
        <v>10.68</v>
      </c>
      <c r="M75" s="199">
        <v>59.69</v>
      </c>
      <c r="N75" s="199">
        <v>50.19</v>
      </c>
      <c r="O75" s="199">
        <v>34.409999999999997</v>
      </c>
      <c r="P75" s="199">
        <v>24.01</v>
      </c>
      <c r="Q75" s="199">
        <v>4.37</v>
      </c>
      <c r="R75" s="199">
        <v>18.010000000000002</v>
      </c>
      <c r="S75" s="199">
        <v>11.21</v>
      </c>
      <c r="T75" s="199">
        <v>0</v>
      </c>
      <c r="U75" s="199">
        <v>50.08</v>
      </c>
      <c r="V75" s="199">
        <v>6.06</v>
      </c>
      <c r="W75" s="199">
        <v>14.78</v>
      </c>
      <c r="X75" s="199">
        <v>62.68</v>
      </c>
      <c r="Y75" s="199">
        <v>0</v>
      </c>
      <c r="Z75" s="199">
        <v>118.14</v>
      </c>
      <c r="AA75" s="199">
        <v>29.74</v>
      </c>
      <c r="AB75" s="199">
        <v>0</v>
      </c>
      <c r="AC75" s="199">
        <v>13.02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67.33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330.55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495.69</v>
      </c>
      <c r="L76" s="199">
        <v>10.68</v>
      </c>
      <c r="M76" s="199">
        <v>59.69</v>
      </c>
      <c r="N76" s="199">
        <v>50.19</v>
      </c>
      <c r="O76" s="199">
        <v>34.409999999999997</v>
      </c>
      <c r="P76" s="199">
        <v>24.01</v>
      </c>
      <c r="Q76" s="199">
        <v>4.37</v>
      </c>
      <c r="R76" s="199">
        <v>18.010000000000002</v>
      </c>
      <c r="S76" s="199">
        <v>11.21</v>
      </c>
      <c r="T76" s="199">
        <v>0</v>
      </c>
      <c r="U76" s="199">
        <v>50.08</v>
      </c>
      <c r="V76" s="199">
        <v>6.06</v>
      </c>
      <c r="W76" s="199">
        <v>14.78</v>
      </c>
      <c r="X76" s="199">
        <v>62.68</v>
      </c>
      <c r="Y76" s="199">
        <v>0</v>
      </c>
      <c r="Z76" s="199">
        <v>118.14</v>
      </c>
      <c r="AA76" s="199">
        <v>29.74</v>
      </c>
      <c r="AB76" s="199">
        <v>0</v>
      </c>
      <c r="AC76" s="199">
        <v>13.22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67.33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330.55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495.69</v>
      </c>
      <c r="L77" s="199">
        <v>10.68</v>
      </c>
      <c r="M77" s="199">
        <v>61.7</v>
      </c>
      <c r="N77" s="199">
        <v>50.19</v>
      </c>
      <c r="O77" s="199">
        <v>34.409999999999997</v>
      </c>
      <c r="P77" s="199">
        <v>24.01</v>
      </c>
      <c r="Q77" s="199">
        <v>4.37</v>
      </c>
      <c r="R77" s="199">
        <v>18.010000000000002</v>
      </c>
      <c r="S77" s="199">
        <v>11.21</v>
      </c>
      <c r="T77" s="199">
        <v>0</v>
      </c>
      <c r="U77" s="199">
        <v>50.08</v>
      </c>
      <c r="V77" s="199">
        <v>6.06</v>
      </c>
      <c r="W77" s="199">
        <v>14.78</v>
      </c>
      <c r="X77" s="199">
        <v>62.68</v>
      </c>
      <c r="Y77" s="199">
        <v>0</v>
      </c>
      <c r="Z77" s="199">
        <v>118.14</v>
      </c>
      <c r="AA77" s="199">
        <v>29.74</v>
      </c>
      <c r="AB77" s="199">
        <v>0</v>
      </c>
      <c r="AC77" s="199">
        <v>13.22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67.33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330.55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495.69</v>
      </c>
      <c r="L78" s="199">
        <v>10.68</v>
      </c>
      <c r="M78" s="199">
        <v>61.7</v>
      </c>
      <c r="N78" s="199">
        <v>50.19</v>
      </c>
      <c r="O78" s="199">
        <v>34.409999999999997</v>
      </c>
      <c r="P78" s="199">
        <v>24.01</v>
      </c>
      <c r="Q78" s="199">
        <v>4.37</v>
      </c>
      <c r="R78" s="199">
        <v>18.010000000000002</v>
      </c>
      <c r="S78" s="199">
        <v>11.21</v>
      </c>
      <c r="T78" s="199">
        <v>0</v>
      </c>
      <c r="U78" s="199">
        <v>50.08</v>
      </c>
      <c r="V78" s="199">
        <v>6.06</v>
      </c>
      <c r="W78" s="199">
        <v>14.78</v>
      </c>
      <c r="X78" s="199">
        <v>62.68</v>
      </c>
      <c r="Y78" s="199">
        <v>0</v>
      </c>
      <c r="Z78" s="199">
        <v>118.14</v>
      </c>
      <c r="AA78" s="199">
        <v>29.74</v>
      </c>
      <c r="AB78" s="199">
        <v>0</v>
      </c>
      <c r="AC78" s="199">
        <v>13.22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67.33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330.55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495.69</v>
      </c>
      <c r="L79" s="199">
        <v>10.68</v>
      </c>
      <c r="M79" s="199">
        <v>61.7</v>
      </c>
      <c r="N79" s="199">
        <v>50.19</v>
      </c>
      <c r="O79" s="199">
        <v>34.409999999999997</v>
      </c>
      <c r="P79" s="199">
        <v>24.01</v>
      </c>
      <c r="Q79" s="199">
        <v>4.37</v>
      </c>
      <c r="R79" s="199">
        <v>18.010000000000002</v>
      </c>
      <c r="S79" s="199">
        <v>11.21</v>
      </c>
      <c r="T79" s="199">
        <v>0</v>
      </c>
      <c r="U79" s="199">
        <v>50.08</v>
      </c>
      <c r="V79" s="199">
        <v>6.06</v>
      </c>
      <c r="W79" s="199">
        <v>14.78</v>
      </c>
      <c r="X79" s="199">
        <v>62.68</v>
      </c>
      <c r="Y79" s="199">
        <v>0</v>
      </c>
      <c r="Z79" s="199">
        <v>118.14</v>
      </c>
      <c r="AA79" s="199">
        <v>29.74</v>
      </c>
      <c r="AB79" s="199">
        <v>0</v>
      </c>
      <c r="AC79" s="199">
        <v>13.22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67.33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336.78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495.69</v>
      </c>
      <c r="L80" s="199">
        <v>10.68</v>
      </c>
      <c r="M80" s="199">
        <v>61.7</v>
      </c>
      <c r="N80" s="199">
        <v>50.19</v>
      </c>
      <c r="O80" s="199">
        <v>34.409999999999997</v>
      </c>
      <c r="P80" s="199">
        <v>24.01</v>
      </c>
      <c r="Q80" s="199">
        <v>4.37</v>
      </c>
      <c r="R80" s="199">
        <v>18.010000000000002</v>
      </c>
      <c r="S80" s="199">
        <v>11.21</v>
      </c>
      <c r="T80" s="199">
        <v>0</v>
      </c>
      <c r="U80" s="199">
        <v>50.08</v>
      </c>
      <c r="V80" s="199">
        <v>6.06</v>
      </c>
      <c r="W80" s="199">
        <v>14.78</v>
      </c>
      <c r="X80" s="199">
        <v>62.68</v>
      </c>
      <c r="Y80" s="199">
        <v>0</v>
      </c>
      <c r="Z80" s="199">
        <v>118.14</v>
      </c>
      <c r="AA80" s="199">
        <v>29.74</v>
      </c>
      <c r="AB80" s="199">
        <v>0</v>
      </c>
      <c r="AC80" s="199">
        <v>13.22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67.33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336.78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495.69</v>
      </c>
      <c r="L81" s="199">
        <v>10.68</v>
      </c>
      <c r="M81" s="199">
        <v>61.7</v>
      </c>
      <c r="N81" s="199">
        <v>50.19</v>
      </c>
      <c r="O81" s="199">
        <v>34.409999999999997</v>
      </c>
      <c r="P81" s="199">
        <v>24.01</v>
      </c>
      <c r="Q81" s="199">
        <v>4.37</v>
      </c>
      <c r="R81" s="199">
        <v>18.010000000000002</v>
      </c>
      <c r="S81" s="199">
        <v>11.21</v>
      </c>
      <c r="T81" s="199">
        <v>0</v>
      </c>
      <c r="U81" s="199">
        <v>50.08</v>
      </c>
      <c r="V81" s="199">
        <v>6.06</v>
      </c>
      <c r="W81" s="199">
        <v>14.78</v>
      </c>
      <c r="X81" s="199">
        <v>62.68</v>
      </c>
      <c r="Y81" s="199">
        <v>0</v>
      </c>
      <c r="Z81" s="199">
        <v>118.14</v>
      </c>
      <c r="AA81" s="199">
        <v>29.74</v>
      </c>
      <c r="AB81" s="199">
        <v>0</v>
      </c>
      <c r="AC81" s="199">
        <v>13.22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67.33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350.78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495.69</v>
      </c>
      <c r="L82" s="199">
        <v>10.68</v>
      </c>
      <c r="M82" s="199">
        <v>61.7</v>
      </c>
      <c r="N82" s="199">
        <v>50.19</v>
      </c>
      <c r="O82" s="199">
        <v>34.409999999999997</v>
      </c>
      <c r="P82" s="199">
        <v>24.01</v>
      </c>
      <c r="Q82" s="199">
        <v>4.37</v>
      </c>
      <c r="R82" s="199">
        <v>18.010000000000002</v>
      </c>
      <c r="S82" s="199">
        <v>11.21</v>
      </c>
      <c r="T82" s="199">
        <v>0</v>
      </c>
      <c r="U82" s="199">
        <v>50.08</v>
      </c>
      <c r="V82" s="199">
        <v>6.06</v>
      </c>
      <c r="W82" s="199">
        <v>14.78</v>
      </c>
      <c r="X82" s="199">
        <v>62.68</v>
      </c>
      <c r="Y82" s="199">
        <v>0</v>
      </c>
      <c r="Z82" s="199">
        <v>118.14</v>
      </c>
      <c r="AA82" s="199">
        <v>29.74</v>
      </c>
      <c r="AB82" s="199">
        <v>0</v>
      </c>
      <c r="AC82" s="199">
        <v>13.22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67.33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350.78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495.69</v>
      </c>
      <c r="L83" s="199">
        <v>10.68</v>
      </c>
      <c r="M83" s="199">
        <v>61.7</v>
      </c>
      <c r="N83" s="199">
        <v>50.19</v>
      </c>
      <c r="O83" s="199">
        <v>34.409999999999997</v>
      </c>
      <c r="P83" s="199">
        <v>24.01</v>
      </c>
      <c r="Q83" s="199">
        <v>4.37</v>
      </c>
      <c r="R83" s="199">
        <v>18.010000000000002</v>
      </c>
      <c r="S83" s="199">
        <v>11.21</v>
      </c>
      <c r="T83" s="199">
        <v>0</v>
      </c>
      <c r="U83" s="199">
        <v>50.08</v>
      </c>
      <c r="V83" s="199">
        <v>6.06</v>
      </c>
      <c r="W83" s="199">
        <v>15.53</v>
      </c>
      <c r="X83" s="199">
        <v>62.68</v>
      </c>
      <c r="Y83" s="199">
        <v>0</v>
      </c>
      <c r="Z83" s="199">
        <v>118.14</v>
      </c>
      <c r="AA83" s="199">
        <v>29.74</v>
      </c>
      <c r="AB83" s="199">
        <v>0</v>
      </c>
      <c r="AC83" s="199">
        <v>13.22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67.33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186.78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495.69</v>
      </c>
      <c r="L84" s="199">
        <v>10.68</v>
      </c>
      <c r="M84" s="199">
        <v>61.7</v>
      </c>
      <c r="N84" s="199">
        <v>50.19</v>
      </c>
      <c r="O84" s="199">
        <v>34.409999999999997</v>
      </c>
      <c r="P84" s="199">
        <v>24.01</v>
      </c>
      <c r="Q84" s="199">
        <v>4.37</v>
      </c>
      <c r="R84" s="199">
        <v>18.010000000000002</v>
      </c>
      <c r="S84" s="199">
        <v>11.21</v>
      </c>
      <c r="T84" s="199">
        <v>0</v>
      </c>
      <c r="U84" s="199">
        <v>50.08</v>
      </c>
      <c r="V84" s="199">
        <v>6.06</v>
      </c>
      <c r="W84" s="199">
        <v>15.53</v>
      </c>
      <c r="X84" s="199">
        <v>62.68</v>
      </c>
      <c r="Y84" s="199">
        <v>0</v>
      </c>
      <c r="Z84" s="199">
        <v>118.14</v>
      </c>
      <c r="AA84" s="199">
        <v>29.74</v>
      </c>
      <c r="AB84" s="199">
        <v>0</v>
      </c>
      <c r="AC84" s="199">
        <v>13.22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67.33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186.78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495.69</v>
      </c>
      <c r="L85" s="199">
        <v>10.68</v>
      </c>
      <c r="M85" s="199">
        <v>61.7</v>
      </c>
      <c r="N85" s="199">
        <v>50.19</v>
      </c>
      <c r="O85" s="199">
        <v>34.409999999999997</v>
      </c>
      <c r="P85" s="199">
        <v>24.01</v>
      </c>
      <c r="Q85" s="199">
        <v>4.37</v>
      </c>
      <c r="R85" s="199">
        <v>18.010000000000002</v>
      </c>
      <c r="S85" s="199">
        <v>11.21</v>
      </c>
      <c r="T85" s="199">
        <v>0</v>
      </c>
      <c r="U85" s="199">
        <v>50.08</v>
      </c>
      <c r="V85" s="199">
        <v>6.06</v>
      </c>
      <c r="W85" s="199">
        <v>15.53</v>
      </c>
      <c r="X85" s="199">
        <v>62.68</v>
      </c>
      <c r="Y85" s="199">
        <v>0</v>
      </c>
      <c r="Z85" s="199">
        <v>118.14</v>
      </c>
      <c r="AA85" s="199">
        <v>29.74</v>
      </c>
      <c r="AB85" s="199">
        <v>0</v>
      </c>
      <c r="AC85" s="199">
        <v>13.22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67.33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209.76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495.69</v>
      </c>
      <c r="L86" s="199">
        <v>10.68</v>
      </c>
      <c r="M86" s="199">
        <v>61.7</v>
      </c>
      <c r="N86" s="199">
        <v>50.19</v>
      </c>
      <c r="O86" s="199">
        <v>34.409999999999997</v>
      </c>
      <c r="P86" s="199">
        <v>24.01</v>
      </c>
      <c r="Q86" s="199">
        <v>4.37</v>
      </c>
      <c r="R86" s="199">
        <v>18.010000000000002</v>
      </c>
      <c r="S86" s="199">
        <v>11.21</v>
      </c>
      <c r="T86" s="199">
        <v>0</v>
      </c>
      <c r="U86" s="199">
        <v>50.08</v>
      </c>
      <c r="V86" s="199">
        <v>6.06</v>
      </c>
      <c r="W86" s="199">
        <v>15.53</v>
      </c>
      <c r="X86" s="199">
        <v>62.68</v>
      </c>
      <c r="Y86" s="199">
        <v>0</v>
      </c>
      <c r="Z86" s="199">
        <v>118.14</v>
      </c>
      <c r="AA86" s="199">
        <v>29.74</v>
      </c>
      <c r="AB86" s="199">
        <v>0</v>
      </c>
      <c r="AC86" s="199">
        <v>13.22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67.33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256.74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495.69</v>
      </c>
      <c r="L87" s="199">
        <v>10.68</v>
      </c>
      <c r="M87" s="199">
        <v>61.7</v>
      </c>
      <c r="N87" s="199">
        <v>50.19</v>
      </c>
      <c r="O87" s="199">
        <v>34.79</v>
      </c>
      <c r="P87" s="199">
        <v>24.01</v>
      </c>
      <c r="Q87" s="199">
        <v>4.37</v>
      </c>
      <c r="R87" s="199">
        <v>18.010000000000002</v>
      </c>
      <c r="S87" s="199">
        <v>11.21</v>
      </c>
      <c r="T87" s="199">
        <v>0</v>
      </c>
      <c r="U87" s="199">
        <v>50.08</v>
      </c>
      <c r="V87" s="199">
        <v>6.06</v>
      </c>
      <c r="W87" s="199">
        <v>15.53</v>
      </c>
      <c r="X87" s="199">
        <v>62.68</v>
      </c>
      <c r="Y87" s="199">
        <v>0</v>
      </c>
      <c r="Z87" s="199">
        <v>118.14</v>
      </c>
      <c r="AA87" s="199">
        <v>29.74</v>
      </c>
      <c r="AB87" s="199">
        <v>0</v>
      </c>
      <c r="AC87" s="199">
        <v>13.81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67.33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213.19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495.69</v>
      </c>
      <c r="L88" s="199">
        <v>10.68</v>
      </c>
      <c r="M88" s="199">
        <v>61.7</v>
      </c>
      <c r="N88" s="199">
        <v>50.19</v>
      </c>
      <c r="O88" s="199">
        <v>34.79</v>
      </c>
      <c r="P88" s="199">
        <v>24.01</v>
      </c>
      <c r="Q88" s="199">
        <v>4.37</v>
      </c>
      <c r="R88" s="199">
        <v>18.010000000000002</v>
      </c>
      <c r="S88" s="199">
        <v>11.21</v>
      </c>
      <c r="T88" s="199">
        <v>0</v>
      </c>
      <c r="U88" s="199">
        <v>50.08</v>
      </c>
      <c r="V88" s="199">
        <v>6.06</v>
      </c>
      <c r="W88" s="199">
        <v>15.53</v>
      </c>
      <c r="X88" s="199">
        <v>62.68</v>
      </c>
      <c r="Y88" s="199">
        <v>0</v>
      </c>
      <c r="Z88" s="199">
        <v>118.14</v>
      </c>
      <c r="AA88" s="199">
        <v>29.74</v>
      </c>
      <c r="AB88" s="199">
        <v>0</v>
      </c>
      <c r="AC88" s="199">
        <v>13.81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122.33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219.05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495.69</v>
      </c>
      <c r="L89" s="199">
        <v>10.68</v>
      </c>
      <c r="M89" s="199">
        <v>61.7</v>
      </c>
      <c r="N89" s="199">
        <v>50.19</v>
      </c>
      <c r="O89" s="199">
        <v>60.51</v>
      </c>
      <c r="P89" s="199">
        <v>24.01</v>
      </c>
      <c r="Q89" s="199">
        <v>4.37</v>
      </c>
      <c r="R89" s="199">
        <v>18.010000000000002</v>
      </c>
      <c r="S89" s="199">
        <v>11.21</v>
      </c>
      <c r="T89" s="199">
        <v>0</v>
      </c>
      <c r="U89" s="199">
        <v>50.08</v>
      </c>
      <c r="V89" s="199">
        <v>6.06</v>
      </c>
      <c r="W89" s="199">
        <v>15.99</v>
      </c>
      <c r="X89" s="199">
        <v>62.68</v>
      </c>
      <c r="Y89" s="199">
        <v>0</v>
      </c>
      <c r="Z89" s="199">
        <v>118.14</v>
      </c>
      <c r="AA89" s="199">
        <v>29.74</v>
      </c>
      <c r="AB89" s="199">
        <v>0</v>
      </c>
      <c r="AC89" s="199">
        <v>13.81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122.33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326.77999999999997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495.69</v>
      </c>
      <c r="L90" s="199">
        <v>10.68</v>
      </c>
      <c r="M90" s="199">
        <v>61.7</v>
      </c>
      <c r="N90" s="199">
        <v>50.19</v>
      </c>
      <c r="O90" s="199">
        <v>60.51</v>
      </c>
      <c r="P90" s="199">
        <v>24.01</v>
      </c>
      <c r="Q90" s="199">
        <v>4.37</v>
      </c>
      <c r="R90" s="199">
        <v>18.010000000000002</v>
      </c>
      <c r="S90" s="199">
        <v>11.21</v>
      </c>
      <c r="T90" s="199">
        <v>0</v>
      </c>
      <c r="U90" s="199">
        <v>50.08</v>
      </c>
      <c r="V90" s="199">
        <v>6.06</v>
      </c>
      <c r="W90" s="199">
        <v>15.99</v>
      </c>
      <c r="X90" s="199">
        <v>62.68</v>
      </c>
      <c r="Y90" s="199">
        <v>0</v>
      </c>
      <c r="Z90" s="199">
        <v>118.14</v>
      </c>
      <c r="AA90" s="199">
        <v>29.74</v>
      </c>
      <c r="AB90" s="199">
        <v>0</v>
      </c>
      <c r="AC90" s="199">
        <v>13.81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122.33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354.83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495.69</v>
      </c>
      <c r="L91" s="199">
        <v>10.68</v>
      </c>
      <c r="M91" s="199">
        <v>61.7</v>
      </c>
      <c r="N91" s="199">
        <v>50.19</v>
      </c>
      <c r="O91" s="199">
        <v>64.28</v>
      </c>
      <c r="P91" s="199">
        <v>24.01</v>
      </c>
      <c r="Q91" s="199">
        <v>4.37</v>
      </c>
      <c r="R91" s="199">
        <v>18.010000000000002</v>
      </c>
      <c r="S91" s="199">
        <v>11.21</v>
      </c>
      <c r="T91" s="199">
        <v>0</v>
      </c>
      <c r="U91" s="199">
        <v>50.08</v>
      </c>
      <c r="V91" s="199">
        <v>6.06</v>
      </c>
      <c r="W91" s="199">
        <v>16.510000000000002</v>
      </c>
      <c r="X91" s="199">
        <v>62.68</v>
      </c>
      <c r="Y91" s="199">
        <v>0</v>
      </c>
      <c r="Z91" s="199">
        <v>118.14</v>
      </c>
      <c r="AA91" s="199">
        <v>29.74</v>
      </c>
      <c r="AB91" s="199">
        <v>0</v>
      </c>
      <c r="AC91" s="199">
        <v>13.81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122.33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361.24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495.69</v>
      </c>
      <c r="L92" s="199">
        <v>10.68</v>
      </c>
      <c r="M92" s="199">
        <v>61.7</v>
      </c>
      <c r="N92" s="199">
        <v>50.19</v>
      </c>
      <c r="O92" s="199">
        <v>64.28</v>
      </c>
      <c r="P92" s="199">
        <v>24.01</v>
      </c>
      <c r="Q92" s="199">
        <v>4.37</v>
      </c>
      <c r="R92" s="199">
        <v>18.010000000000002</v>
      </c>
      <c r="S92" s="199">
        <v>11.21</v>
      </c>
      <c r="T92" s="199">
        <v>0</v>
      </c>
      <c r="U92" s="199">
        <v>50.08</v>
      </c>
      <c r="V92" s="199">
        <v>6.06</v>
      </c>
      <c r="W92" s="199">
        <v>17.02</v>
      </c>
      <c r="X92" s="199">
        <v>62.68</v>
      </c>
      <c r="Y92" s="199">
        <v>0</v>
      </c>
      <c r="Z92" s="199">
        <v>118.14</v>
      </c>
      <c r="AA92" s="199">
        <v>29.74</v>
      </c>
      <c r="AB92" s="199">
        <v>0</v>
      </c>
      <c r="AC92" s="199">
        <v>13.81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116.27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360.66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495.69</v>
      </c>
      <c r="L93" s="199">
        <v>10.68</v>
      </c>
      <c r="M93" s="199">
        <v>61.7</v>
      </c>
      <c r="N93" s="199">
        <v>50.19</v>
      </c>
      <c r="O93" s="199">
        <v>64.28</v>
      </c>
      <c r="P93" s="199">
        <v>24.01</v>
      </c>
      <c r="Q93" s="199">
        <v>4.37</v>
      </c>
      <c r="R93" s="199">
        <v>18.010000000000002</v>
      </c>
      <c r="S93" s="199">
        <v>11.21</v>
      </c>
      <c r="T93" s="199">
        <v>0</v>
      </c>
      <c r="U93" s="199">
        <v>50.08</v>
      </c>
      <c r="V93" s="199">
        <v>6.06</v>
      </c>
      <c r="W93" s="199">
        <v>17.02</v>
      </c>
      <c r="X93" s="199">
        <v>62.68</v>
      </c>
      <c r="Y93" s="199">
        <v>0</v>
      </c>
      <c r="Z93" s="199">
        <v>118.14</v>
      </c>
      <c r="AA93" s="199">
        <v>29.74</v>
      </c>
      <c r="AB93" s="199">
        <v>0</v>
      </c>
      <c r="AC93" s="199">
        <v>13.81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116.27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308.32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495.69</v>
      </c>
      <c r="L94" s="199">
        <v>10.68</v>
      </c>
      <c r="M94" s="199">
        <v>61.7</v>
      </c>
      <c r="N94" s="199">
        <v>50.19</v>
      </c>
      <c r="O94" s="199">
        <v>64.28</v>
      </c>
      <c r="P94" s="199">
        <v>24.01</v>
      </c>
      <c r="Q94" s="199">
        <v>4.37</v>
      </c>
      <c r="R94" s="199">
        <v>18.010000000000002</v>
      </c>
      <c r="S94" s="199">
        <v>11.21</v>
      </c>
      <c r="T94" s="199">
        <v>0</v>
      </c>
      <c r="U94" s="199">
        <v>50.08</v>
      </c>
      <c r="V94" s="199">
        <v>6.06</v>
      </c>
      <c r="W94" s="199">
        <v>17.02</v>
      </c>
      <c r="X94" s="199">
        <v>62.68</v>
      </c>
      <c r="Y94" s="199">
        <v>0</v>
      </c>
      <c r="Z94" s="199">
        <v>118.14</v>
      </c>
      <c r="AA94" s="199">
        <v>29.74</v>
      </c>
      <c r="AB94" s="199">
        <v>0</v>
      </c>
      <c r="AC94" s="199">
        <v>13.81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116.27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309.26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495.69</v>
      </c>
      <c r="L95" s="199">
        <v>10.68</v>
      </c>
      <c r="M95" s="199">
        <v>61.7</v>
      </c>
      <c r="N95" s="199">
        <v>50.19</v>
      </c>
      <c r="O95" s="199">
        <v>64.28</v>
      </c>
      <c r="P95" s="199">
        <v>24.01</v>
      </c>
      <c r="Q95" s="199">
        <v>4.37</v>
      </c>
      <c r="R95" s="199">
        <v>18.010000000000002</v>
      </c>
      <c r="S95" s="199">
        <v>11.21</v>
      </c>
      <c r="T95" s="199">
        <v>0</v>
      </c>
      <c r="U95" s="199">
        <v>50.08</v>
      </c>
      <c r="V95" s="199">
        <v>6.06</v>
      </c>
      <c r="W95" s="199">
        <v>17.02</v>
      </c>
      <c r="X95" s="199">
        <v>62.68</v>
      </c>
      <c r="Y95" s="199">
        <v>0</v>
      </c>
      <c r="Z95" s="199">
        <v>118.14</v>
      </c>
      <c r="AA95" s="199">
        <v>29.74</v>
      </c>
      <c r="AB95" s="199">
        <v>0</v>
      </c>
      <c r="AC95" s="199">
        <v>13.81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116.27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283.88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495.69</v>
      </c>
      <c r="L96" s="199">
        <v>10.68</v>
      </c>
      <c r="M96" s="199">
        <v>61.7</v>
      </c>
      <c r="N96" s="199">
        <v>50.19</v>
      </c>
      <c r="O96" s="199">
        <v>64.28</v>
      </c>
      <c r="P96" s="199">
        <v>24.01</v>
      </c>
      <c r="Q96" s="199">
        <v>4.37</v>
      </c>
      <c r="R96" s="199">
        <v>18.010000000000002</v>
      </c>
      <c r="S96" s="199">
        <v>11.21</v>
      </c>
      <c r="T96" s="199">
        <v>0</v>
      </c>
      <c r="U96" s="199">
        <v>50.08</v>
      </c>
      <c r="V96" s="199">
        <v>6.06</v>
      </c>
      <c r="W96" s="199">
        <v>17.02</v>
      </c>
      <c r="X96" s="199">
        <v>62.68</v>
      </c>
      <c r="Y96" s="199">
        <v>0</v>
      </c>
      <c r="Z96" s="199">
        <v>118.14</v>
      </c>
      <c r="AA96" s="199">
        <v>29.74</v>
      </c>
      <c r="AB96" s="199">
        <v>0</v>
      </c>
      <c r="AC96" s="199">
        <v>13.81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116.27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277.85000000000002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495.69</v>
      </c>
      <c r="L97" s="199">
        <v>10.68</v>
      </c>
      <c r="M97" s="199">
        <v>61.7</v>
      </c>
      <c r="N97" s="199">
        <v>50.19</v>
      </c>
      <c r="O97" s="199">
        <v>68.06</v>
      </c>
      <c r="P97" s="199">
        <v>24.01</v>
      </c>
      <c r="Q97" s="199">
        <v>4.37</v>
      </c>
      <c r="R97" s="199">
        <v>18.010000000000002</v>
      </c>
      <c r="S97" s="199">
        <v>11.21</v>
      </c>
      <c r="T97" s="199">
        <v>0</v>
      </c>
      <c r="U97" s="199">
        <v>50.08</v>
      </c>
      <c r="V97" s="199">
        <v>6.06</v>
      </c>
      <c r="W97" s="199">
        <v>17.02</v>
      </c>
      <c r="X97" s="199">
        <v>62.68</v>
      </c>
      <c r="Y97" s="199">
        <v>0</v>
      </c>
      <c r="Z97" s="199">
        <v>118.14</v>
      </c>
      <c r="AA97" s="199">
        <v>29.74</v>
      </c>
      <c r="AB97" s="199">
        <v>0</v>
      </c>
      <c r="AC97" s="199">
        <v>13.81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116.27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308.60000000000002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495.69</v>
      </c>
      <c r="L98" s="199">
        <v>10.68</v>
      </c>
      <c r="M98" s="199">
        <v>61.7</v>
      </c>
      <c r="N98" s="199">
        <v>50.19</v>
      </c>
      <c r="O98" s="199">
        <v>68.06</v>
      </c>
      <c r="P98" s="199">
        <v>24.01</v>
      </c>
      <c r="Q98" s="199">
        <v>4.37</v>
      </c>
      <c r="R98" s="199">
        <v>18.010000000000002</v>
      </c>
      <c r="S98" s="199">
        <v>11.21</v>
      </c>
      <c r="T98" s="199">
        <v>0</v>
      </c>
      <c r="U98" s="199">
        <v>50.08</v>
      </c>
      <c r="V98" s="199">
        <v>6.06</v>
      </c>
      <c r="W98" s="199">
        <v>17.02</v>
      </c>
      <c r="X98" s="199">
        <v>62.68</v>
      </c>
      <c r="Y98" s="199">
        <v>0</v>
      </c>
      <c r="Z98" s="199">
        <v>118.14</v>
      </c>
      <c r="AA98" s="199">
        <v>29.74</v>
      </c>
      <c r="AB98" s="199">
        <v>0</v>
      </c>
      <c r="AC98" s="199">
        <v>13.81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116.27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313.64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11.896560000000008</v>
      </c>
      <c r="L99">
        <f t="shared" si="0"/>
        <v>0.25631999999999949</v>
      </c>
      <c r="M99">
        <f t="shared" si="0"/>
        <v>1.4576849999999981</v>
      </c>
      <c r="N99">
        <f t="shared" si="0"/>
        <v>1.2045599999999994</v>
      </c>
      <c r="O99">
        <f t="shared" si="0"/>
        <v>0.91890999999999978</v>
      </c>
      <c r="P99">
        <f t="shared" si="0"/>
        <v>0.57309000000000043</v>
      </c>
      <c r="Q99">
        <f t="shared" si="0"/>
        <v>0.10892999999999993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1.3374149999999998</v>
      </c>
      <c r="V99">
        <f t="shared" si="0"/>
        <v>0.14543999999999987</v>
      </c>
      <c r="W99">
        <f t="shared" si="0"/>
        <v>0.36080249999999947</v>
      </c>
      <c r="X99">
        <f t="shared" si="0"/>
        <v>1.504320000000001</v>
      </c>
      <c r="Y99">
        <f t="shared" si="0"/>
        <v>0</v>
      </c>
      <c r="Z99">
        <f t="shared" si="0"/>
        <v>2.8353599999999988</v>
      </c>
      <c r="AA99">
        <f t="shared" si="0"/>
        <v>0.71375999999999862</v>
      </c>
      <c r="AB99">
        <f t="shared" si="0"/>
        <v>0</v>
      </c>
      <c r="AC99">
        <f t="shared" si="0"/>
        <v>0.28071499999999994</v>
      </c>
      <c r="AD99">
        <f t="shared" si="0"/>
        <v>2.9940000000000001E-2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1.7664349999999998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6.6979949999999988</v>
      </c>
      <c r="AP99">
        <f t="shared" si="0"/>
        <v>0.61362500000000009</v>
      </c>
      <c r="AQ99">
        <f t="shared" ref="AQ99:AT99" si="1">SUM(AQ3:AQ98)/4000</f>
        <v>0.41894999999999993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159.66999999999999</v>
      </c>
      <c r="L3" s="199">
        <v>61.55</v>
      </c>
      <c r="M3" s="199">
        <v>0</v>
      </c>
      <c r="N3" s="199">
        <v>29.02</v>
      </c>
      <c r="O3" s="199">
        <v>24.37</v>
      </c>
      <c r="P3" s="199">
        <v>58.62</v>
      </c>
      <c r="Q3" s="199">
        <v>2.68</v>
      </c>
      <c r="R3" s="199">
        <v>10.42</v>
      </c>
      <c r="S3" s="199">
        <v>6.48</v>
      </c>
      <c r="T3" s="199">
        <v>0</v>
      </c>
      <c r="U3" s="199">
        <v>222.61</v>
      </c>
      <c r="V3" s="199">
        <v>3.5</v>
      </c>
      <c r="W3" s="199">
        <v>8.5500000000000007</v>
      </c>
      <c r="X3" s="199">
        <v>36.25</v>
      </c>
      <c r="Y3" s="199">
        <v>0</v>
      </c>
      <c r="Z3" s="199">
        <v>68.44</v>
      </c>
      <c r="AA3" s="199">
        <v>17.2</v>
      </c>
      <c r="AB3" s="199">
        <v>0</v>
      </c>
      <c r="AC3" s="199">
        <v>13.2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39.049999999999997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109.12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159.66999999999999</v>
      </c>
      <c r="L4" s="199">
        <v>61.55</v>
      </c>
      <c r="M4" s="199">
        <v>0</v>
      </c>
      <c r="N4" s="199">
        <v>29.02</v>
      </c>
      <c r="O4" s="199">
        <v>24.37</v>
      </c>
      <c r="P4" s="199">
        <v>58.62</v>
      </c>
      <c r="Q4" s="199">
        <v>2.68</v>
      </c>
      <c r="R4" s="199">
        <v>10.42</v>
      </c>
      <c r="S4" s="199">
        <v>6.48</v>
      </c>
      <c r="T4" s="199">
        <v>0</v>
      </c>
      <c r="U4" s="199">
        <v>222.61</v>
      </c>
      <c r="V4" s="199">
        <v>3.5</v>
      </c>
      <c r="W4" s="199">
        <v>8.5500000000000007</v>
      </c>
      <c r="X4" s="199">
        <v>36.25</v>
      </c>
      <c r="Y4" s="199">
        <v>0</v>
      </c>
      <c r="Z4" s="199">
        <v>68.44</v>
      </c>
      <c r="AA4" s="199">
        <v>17.2</v>
      </c>
      <c r="AB4" s="199">
        <v>0</v>
      </c>
      <c r="AC4" s="199">
        <v>13.2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39.049999999999997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113.41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24.37</v>
      </c>
      <c r="P5" s="199">
        <v>58.62</v>
      </c>
      <c r="Q5" s="199">
        <v>2.68</v>
      </c>
      <c r="R5" s="199">
        <v>10.42</v>
      </c>
      <c r="S5" s="199">
        <v>6.48</v>
      </c>
      <c r="T5" s="199">
        <v>0</v>
      </c>
      <c r="U5" s="199">
        <v>222.61</v>
      </c>
      <c r="V5" s="199">
        <v>3.5</v>
      </c>
      <c r="W5" s="199">
        <v>8.5500000000000007</v>
      </c>
      <c r="X5" s="199">
        <v>36.25</v>
      </c>
      <c r="Y5" s="199">
        <v>0</v>
      </c>
      <c r="Z5" s="199">
        <v>68.44</v>
      </c>
      <c r="AA5" s="199">
        <v>17.2</v>
      </c>
      <c r="AB5" s="199">
        <v>0</v>
      </c>
      <c r="AC5" s="199">
        <v>13.2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39.049999999999997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117.29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24.37</v>
      </c>
      <c r="P6" s="199">
        <v>58.62</v>
      </c>
      <c r="Q6" s="199">
        <v>2.68</v>
      </c>
      <c r="R6" s="199">
        <v>10.42</v>
      </c>
      <c r="S6" s="199">
        <v>6.48</v>
      </c>
      <c r="T6" s="199">
        <v>0</v>
      </c>
      <c r="U6" s="199">
        <v>222.61</v>
      </c>
      <c r="V6" s="199">
        <v>3.5</v>
      </c>
      <c r="W6" s="199">
        <v>8.5500000000000007</v>
      </c>
      <c r="X6" s="199">
        <v>36.25</v>
      </c>
      <c r="Y6" s="199">
        <v>0</v>
      </c>
      <c r="Z6" s="199">
        <v>68.44</v>
      </c>
      <c r="AA6" s="199">
        <v>17.2</v>
      </c>
      <c r="AB6" s="199">
        <v>0</v>
      </c>
      <c r="AC6" s="199">
        <v>13.2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39.049999999999997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120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24.37</v>
      </c>
      <c r="P7" s="199">
        <v>58.62</v>
      </c>
      <c r="Q7" s="199">
        <v>2.68</v>
      </c>
      <c r="R7" s="199">
        <v>10.42</v>
      </c>
      <c r="S7" s="199">
        <v>6.48</v>
      </c>
      <c r="T7" s="199">
        <v>0</v>
      </c>
      <c r="U7" s="199">
        <v>222.61</v>
      </c>
      <c r="V7" s="199">
        <v>3.5</v>
      </c>
      <c r="W7" s="199">
        <v>8.5500000000000007</v>
      </c>
      <c r="X7" s="199">
        <v>36.25</v>
      </c>
      <c r="Y7" s="199">
        <v>0</v>
      </c>
      <c r="Z7" s="199">
        <v>68.44</v>
      </c>
      <c r="AA7" s="199">
        <v>17.2</v>
      </c>
      <c r="AB7" s="199">
        <v>0</v>
      </c>
      <c r="AC7" s="199">
        <v>13.2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39.049999999999997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98.92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24.37</v>
      </c>
      <c r="P8" s="199">
        <v>58.62</v>
      </c>
      <c r="Q8" s="199">
        <v>2.68</v>
      </c>
      <c r="R8" s="199">
        <v>10.42</v>
      </c>
      <c r="S8" s="199">
        <v>6.48</v>
      </c>
      <c r="T8" s="199">
        <v>0</v>
      </c>
      <c r="U8" s="199">
        <v>222.61</v>
      </c>
      <c r="V8" s="199">
        <v>3.5</v>
      </c>
      <c r="W8" s="199">
        <v>8.5500000000000007</v>
      </c>
      <c r="X8" s="199">
        <v>36.25</v>
      </c>
      <c r="Y8" s="199">
        <v>0</v>
      </c>
      <c r="Z8" s="199">
        <v>68.44</v>
      </c>
      <c r="AA8" s="199">
        <v>17.2</v>
      </c>
      <c r="AB8" s="199">
        <v>0</v>
      </c>
      <c r="AC8" s="199">
        <v>13.2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39.049999999999997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104.22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24.37</v>
      </c>
      <c r="P9" s="199">
        <v>58.62</v>
      </c>
      <c r="Q9" s="199">
        <v>2.68</v>
      </c>
      <c r="R9" s="199">
        <v>10.42</v>
      </c>
      <c r="S9" s="199">
        <v>6.48</v>
      </c>
      <c r="T9" s="199">
        <v>0</v>
      </c>
      <c r="U9" s="199">
        <v>222.61</v>
      </c>
      <c r="V9" s="199">
        <v>3.5</v>
      </c>
      <c r="W9" s="199">
        <v>8.5500000000000007</v>
      </c>
      <c r="X9" s="199">
        <v>36.25</v>
      </c>
      <c r="Y9" s="199">
        <v>0</v>
      </c>
      <c r="Z9" s="199">
        <v>68.44</v>
      </c>
      <c r="AA9" s="199">
        <v>17.2</v>
      </c>
      <c r="AB9" s="199">
        <v>0</v>
      </c>
      <c r="AC9" s="199">
        <v>13.2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39.049999999999997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107.01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24.37</v>
      </c>
      <c r="P10" s="199">
        <v>58.62</v>
      </c>
      <c r="Q10" s="199">
        <v>2.68</v>
      </c>
      <c r="R10" s="199">
        <v>10.42</v>
      </c>
      <c r="S10" s="199">
        <v>6.48</v>
      </c>
      <c r="T10" s="199">
        <v>0</v>
      </c>
      <c r="U10" s="199">
        <v>222.61</v>
      </c>
      <c r="V10" s="199">
        <v>3.5</v>
      </c>
      <c r="W10" s="199">
        <v>8.5500000000000007</v>
      </c>
      <c r="X10" s="199">
        <v>36.25</v>
      </c>
      <c r="Y10" s="199">
        <v>0</v>
      </c>
      <c r="Z10" s="199">
        <v>68.44</v>
      </c>
      <c r="AA10" s="199">
        <v>17.2</v>
      </c>
      <c r="AB10" s="199">
        <v>0</v>
      </c>
      <c r="AC10" s="199">
        <v>13.2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39.049999999999997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112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24.37</v>
      </c>
      <c r="P11" s="199">
        <v>58.62</v>
      </c>
      <c r="Q11" s="199">
        <v>2.68</v>
      </c>
      <c r="R11" s="199">
        <v>10.42</v>
      </c>
      <c r="S11" s="199">
        <v>6.48</v>
      </c>
      <c r="T11" s="199">
        <v>0</v>
      </c>
      <c r="U11" s="199">
        <v>222.61</v>
      </c>
      <c r="V11" s="199">
        <v>3.5</v>
      </c>
      <c r="W11" s="199">
        <v>8.5500000000000007</v>
      </c>
      <c r="X11" s="199">
        <v>36.25</v>
      </c>
      <c r="Y11" s="199">
        <v>0</v>
      </c>
      <c r="Z11" s="199">
        <v>68.44</v>
      </c>
      <c r="AA11" s="199">
        <v>17.2</v>
      </c>
      <c r="AB11" s="199">
        <v>0</v>
      </c>
      <c r="AC11" s="199">
        <v>13.2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39.049999999999997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65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24.37</v>
      </c>
      <c r="P12" s="199">
        <v>58.62</v>
      </c>
      <c r="Q12" s="199">
        <v>2.68</v>
      </c>
      <c r="R12" s="199">
        <v>10.42</v>
      </c>
      <c r="S12" s="199">
        <v>6.48</v>
      </c>
      <c r="T12" s="199">
        <v>0</v>
      </c>
      <c r="U12" s="199">
        <v>222.61</v>
      </c>
      <c r="V12" s="199">
        <v>3.5</v>
      </c>
      <c r="W12" s="199">
        <v>8.5500000000000007</v>
      </c>
      <c r="X12" s="199">
        <v>36.25</v>
      </c>
      <c r="Y12" s="199">
        <v>0</v>
      </c>
      <c r="Z12" s="199">
        <v>68.44</v>
      </c>
      <c r="AA12" s="199">
        <v>17.2</v>
      </c>
      <c r="AB12" s="199">
        <v>0</v>
      </c>
      <c r="AC12" s="199">
        <v>13.2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39.049999999999997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65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24.37</v>
      </c>
      <c r="P13" s="199">
        <v>58.62</v>
      </c>
      <c r="Q13" s="199">
        <v>2.68</v>
      </c>
      <c r="R13" s="199">
        <v>10.42</v>
      </c>
      <c r="S13" s="199">
        <v>6.48</v>
      </c>
      <c r="T13" s="199">
        <v>0</v>
      </c>
      <c r="U13" s="199">
        <v>222.61</v>
      </c>
      <c r="V13" s="199">
        <v>3.5</v>
      </c>
      <c r="W13" s="199">
        <v>8.5500000000000007</v>
      </c>
      <c r="X13" s="199">
        <v>36.25</v>
      </c>
      <c r="Y13" s="199">
        <v>0</v>
      </c>
      <c r="Z13" s="199">
        <v>68.44</v>
      </c>
      <c r="AA13" s="199">
        <v>17.2</v>
      </c>
      <c r="AB13" s="199">
        <v>0</v>
      </c>
      <c r="AC13" s="199">
        <v>13.2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39.049999999999997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65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24.37</v>
      </c>
      <c r="P14" s="199">
        <v>58.62</v>
      </c>
      <c r="Q14" s="199">
        <v>2.68</v>
      </c>
      <c r="R14" s="199">
        <v>10.42</v>
      </c>
      <c r="S14" s="199">
        <v>6.48</v>
      </c>
      <c r="T14" s="199">
        <v>0</v>
      </c>
      <c r="U14" s="199">
        <v>222.61</v>
      </c>
      <c r="V14" s="199">
        <v>3.5</v>
      </c>
      <c r="W14" s="199">
        <v>8.5500000000000007</v>
      </c>
      <c r="X14" s="199">
        <v>36.25</v>
      </c>
      <c r="Y14" s="199">
        <v>0</v>
      </c>
      <c r="Z14" s="199">
        <v>68.44</v>
      </c>
      <c r="AA14" s="199">
        <v>17.2</v>
      </c>
      <c r="AB14" s="199">
        <v>0</v>
      </c>
      <c r="AC14" s="199">
        <v>13.2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39.049999999999997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65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24.37</v>
      </c>
      <c r="P15" s="199">
        <v>58.62</v>
      </c>
      <c r="Q15" s="199">
        <v>2.68</v>
      </c>
      <c r="R15" s="199">
        <v>10.42</v>
      </c>
      <c r="S15" s="199">
        <v>6.48</v>
      </c>
      <c r="T15" s="199">
        <v>0</v>
      </c>
      <c r="U15" s="199">
        <v>222.61</v>
      </c>
      <c r="V15" s="199">
        <v>3.5</v>
      </c>
      <c r="W15" s="199">
        <v>8.5500000000000007</v>
      </c>
      <c r="X15" s="199">
        <v>36.25</v>
      </c>
      <c r="Y15" s="199">
        <v>0</v>
      </c>
      <c r="Z15" s="199">
        <v>68.44</v>
      </c>
      <c r="AA15" s="199">
        <v>17.2</v>
      </c>
      <c r="AB15" s="199">
        <v>0</v>
      </c>
      <c r="AC15" s="199">
        <v>13.2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39.049999999999997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65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24.37</v>
      </c>
      <c r="P16" s="199">
        <v>58.62</v>
      </c>
      <c r="Q16" s="199">
        <v>2.68</v>
      </c>
      <c r="R16" s="199">
        <v>10.42</v>
      </c>
      <c r="S16" s="199">
        <v>6.48</v>
      </c>
      <c r="T16" s="199">
        <v>0</v>
      </c>
      <c r="U16" s="199">
        <v>222.61</v>
      </c>
      <c r="V16" s="199">
        <v>3.5</v>
      </c>
      <c r="W16" s="199">
        <v>8.5500000000000007</v>
      </c>
      <c r="X16" s="199">
        <v>36.25</v>
      </c>
      <c r="Y16" s="199">
        <v>0</v>
      </c>
      <c r="Z16" s="199">
        <v>68.44</v>
      </c>
      <c r="AA16" s="199">
        <v>17.2</v>
      </c>
      <c r="AB16" s="199">
        <v>0</v>
      </c>
      <c r="AC16" s="199">
        <v>13.2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39.049999999999997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65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24.37</v>
      </c>
      <c r="P17" s="199">
        <v>58.62</v>
      </c>
      <c r="Q17" s="199">
        <v>2.68</v>
      </c>
      <c r="R17" s="199">
        <v>10.42</v>
      </c>
      <c r="S17" s="199">
        <v>6.48</v>
      </c>
      <c r="T17" s="199">
        <v>0</v>
      </c>
      <c r="U17" s="199">
        <v>222.61</v>
      </c>
      <c r="V17" s="199">
        <v>3.5</v>
      </c>
      <c r="W17" s="199">
        <v>8.5500000000000007</v>
      </c>
      <c r="X17" s="199">
        <v>36.25</v>
      </c>
      <c r="Y17" s="199">
        <v>0</v>
      </c>
      <c r="Z17" s="199">
        <v>68.44</v>
      </c>
      <c r="AA17" s="199">
        <v>17.2</v>
      </c>
      <c r="AB17" s="199">
        <v>0</v>
      </c>
      <c r="AC17" s="199">
        <v>13.2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39.049999999999997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65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24.37</v>
      </c>
      <c r="P18" s="199">
        <v>58.62</v>
      </c>
      <c r="Q18" s="199">
        <v>2.68</v>
      </c>
      <c r="R18" s="199">
        <v>10.42</v>
      </c>
      <c r="S18" s="199">
        <v>6.48</v>
      </c>
      <c r="T18" s="199">
        <v>0</v>
      </c>
      <c r="U18" s="199">
        <v>222.61</v>
      </c>
      <c r="V18" s="199">
        <v>3.5</v>
      </c>
      <c r="W18" s="199">
        <v>8.5500000000000007</v>
      </c>
      <c r="X18" s="199">
        <v>36.25</v>
      </c>
      <c r="Y18" s="199">
        <v>0</v>
      </c>
      <c r="Z18" s="199">
        <v>68.44</v>
      </c>
      <c r="AA18" s="199">
        <v>17.2</v>
      </c>
      <c r="AB18" s="199">
        <v>0</v>
      </c>
      <c r="AC18" s="199">
        <v>13.2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39.049999999999997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65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24.37</v>
      </c>
      <c r="P19" s="199">
        <v>58.62</v>
      </c>
      <c r="Q19" s="199">
        <v>2.68</v>
      </c>
      <c r="R19" s="199">
        <v>10.42</v>
      </c>
      <c r="S19" s="199">
        <v>6.48</v>
      </c>
      <c r="T19" s="199">
        <v>0</v>
      </c>
      <c r="U19" s="199">
        <v>222.61</v>
      </c>
      <c r="V19" s="199">
        <v>3.5</v>
      </c>
      <c r="W19" s="199">
        <v>8.5500000000000007</v>
      </c>
      <c r="X19" s="199">
        <v>36.25</v>
      </c>
      <c r="Y19" s="199">
        <v>0</v>
      </c>
      <c r="Z19" s="199">
        <v>68.44</v>
      </c>
      <c r="AA19" s="199">
        <v>17.2</v>
      </c>
      <c r="AB19" s="199">
        <v>0</v>
      </c>
      <c r="AC19" s="199">
        <v>13.2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39.049999999999997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65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24.37</v>
      </c>
      <c r="P20" s="199">
        <v>58.62</v>
      </c>
      <c r="Q20" s="199">
        <v>2.68</v>
      </c>
      <c r="R20" s="199">
        <v>10.42</v>
      </c>
      <c r="S20" s="199">
        <v>6.48</v>
      </c>
      <c r="T20" s="199">
        <v>0</v>
      </c>
      <c r="U20" s="199">
        <v>222.61</v>
      </c>
      <c r="V20" s="199">
        <v>3.5</v>
      </c>
      <c r="W20" s="199">
        <v>8.5500000000000007</v>
      </c>
      <c r="X20" s="199">
        <v>36.25</v>
      </c>
      <c r="Y20" s="199">
        <v>0</v>
      </c>
      <c r="Z20" s="199">
        <v>68.44</v>
      </c>
      <c r="AA20" s="199">
        <v>17.2</v>
      </c>
      <c r="AB20" s="199">
        <v>0</v>
      </c>
      <c r="AC20" s="199">
        <v>13.2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39.049999999999997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65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24.37</v>
      </c>
      <c r="P21" s="199">
        <v>58.62</v>
      </c>
      <c r="Q21" s="199">
        <v>2.68</v>
      </c>
      <c r="R21" s="199">
        <v>10.42</v>
      </c>
      <c r="S21" s="199">
        <v>6.48</v>
      </c>
      <c r="T21" s="199">
        <v>0</v>
      </c>
      <c r="U21" s="199">
        <v>222.61</v>
      </c>
      <c r="V21" s="199">
        <v>3.5</v>
      </c>
      <c r="W21" s="199">
        <v>8.5500000000000007</v>
      </c>
      <c r="X21" s="199">
        <v>36.25</v>
      </c>
      <c r="Y21" s="199">
        <v>0</v>
      </c>
      <c r="Z21" s="199">
        <v>68.44</v>
      </c>
      <c r="AA21" s="199">
        <v>17.2</v>
      </c>
      <c r="AB21" s="199">
        <v>0</v>
      </c>
      <c r="AC21" s="199">
        <v>13.2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39.049999999999997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65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24.37</v>
      </c>
      <c r="P22" s="199">
        <v>58.62</v>
      </c>
      <c r="Q22" s="199">
        <v>2.68</v>
      </c>
      <c r="R22" s="199">
        <v>10.42</v>
      </c>
      <c r="S22" s="199">
        <v>6.48</v>
      </c>
      <c r="T22" s="199">
        <v>0</v>
      </c>
      <c r="U22" s="199">
        <v>222.61</v>
      </c>
      <c r="V22" s="199">
        <v>3.5</v>
      </c>
      <c r="W22" s="199">
        <v>8.5500000000000007</v>
      </c>
      <c r="X22" s="199">
        <v>36.25</v>
      </c>
      <c r="Y22" s="199">
        <v>0</v>
      </c>
      <c r="Z22" s="199">
        <v>68.44</v>
      </c>
      <c r="AA22" s="199">
        <v>17.2</v>
      </c>
      <c r="AB22" s="199">
        <v>0</v>
      </c>
      <c r="AC22" s="199">
        <v>13.2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39.049999999999997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38.770000000000003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24.37</v>
      </c>
      <c r="P23" s="199">
        <v>60.22</v>
      </c>
      <c r="Q23" s="199">
        <v>2.68</v>
      </c>
      <c r="R23" s="199">
        <v>10.42</v>
      </c>
      <c r="S23" s="199">
        <v>6.48</v>
      </c>
      <c r="T23" s="199">
        <v>0</v>
      </c>
      <c r="U23" s="199">
        <v>222.61</v>
      </c>
      <c r="V23" s="199">
        <v>3.5</v>
      </c>
      <c r="W23" s="199">
        <v>8.5500000000000007</v>
      </c>
      <c r="X23" s="199">
        <v>36.25</v>
      </c>
      <c r="Y23" s="199">
        <v>0</v>
      </c>
      <c r="Z23" s="199">
        <v>68.44</v>
      </c>
      <c r="AA23" s="199">
        <v>17.2</v>
      </c>
      <c r="AB23" s="199">
        <v>0</v>
      </c>
      <c r="AC23" s="199">
        <v>13.2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39.049999999999997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44.88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24.37</v>
      </c>
      <c r="P24" s="199">
        <v>60.22</v>
      </c>
      <c r="Q24" s="199">
        <v>2.68</v>
      </c>
      <c r="R24" s="199">
        <v>10.42</v>
      </c>
      <c r="S24" s="199">
        <v>6.48</v>
      </c>
      <c r="T24" s="199">
        <v>0</v>
      </c>
      <c r="U24" s="199">
        <v>222.61</v>
      </c>
      <c r="V24" s="199">
        <v>3.5</v>
      </c>
      <c r="W24" s="199">
        <v>8.5500000000000007</v>
      </c>
      <c r="X24" s="199">
        <v>36.25</v>
      </c>
      <c r="Y24" s="199">
        <v>0</v>
      </c>
      <c r="Z24" s="199">
        <v>68.44</v>
      </c>
      <c r="AA24" s="199">
        <v>17.2</v>
      </c>
      <c r="AB24" s="199">
        <v>0</v>
      </c>
      <c r="AC24" s="199">
        <v>13.2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39.049999999999997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44.88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24.37</v>
      </c>
      <c r="P25" s="199">
        <v>60.22</v>
      </c>
      <c r="Q25" s="199">
        <v>2.68</v>
      </c>
      <c r="R25" s="199">
        <v>10.42</v>
      </c>
      <c r="S25" s="199">
        <v>6.48</v>
      </c>
      <c r="T25" s="199">
        <v>0</v>
      </c>
      <c r="U25" s="199">
        <v>222.61</v>
      </c>
      <c r="V25" s="199">
        <v>3.5</v>
      </c>
      <c r="W25" s="199">
        <v>8.5500000000000007</v>
      </c>
      <c r="X25" s="199">
        <v>36.25</v>
      </c>
      <c r="Y25" s="199">
        <v>0</v>
      </c>
      <c r="Z25" s="199">
        <v>68.44</v>
      </c>
      <c r="AA25" s="199">
        <v>17.2</v>
      </c>
      <c r="AB25" s="199">
        <v>0</v>
      </c>
      <c r="AC25" s="199">
        <v>13.2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39.049999999999997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44.21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24.37</v>
      </c>
      <c r="P26" s="199">
        <v>60.22</v>
      </c>
      <c r="Q26" s="199">
        <v>2.68</v>
      </c>
      <c r="R26" s="199">
        <v>10.42</v>
      </c>
      <c r="S26" s="199">
        <v>6.48</v>
      </c>
      <c r="T26" s="199">
        <v>0</v>
      </c>
      <c r="U26" s="199">
        <v>222.61</v>
      </c>
      <c r="V26" s="199">
        <v>3.5</v>
      </c>
      <c r="W26" s="199">
        <v>8.5500000000000007</v>
      </c>
      <c r="X26" s="199">
        <v>36.25</v>
      </c>
      <c r="Y26" s="199">
        <v>0</v>
      </c>
      <c r="Z26" s="199">
        <v>68.44</v>
      </c>
      <c r="AA26" s="199">
        <v>17.2</v>
      </c>
      <c r="AB26" s="199">
        <v>0</v>
      </c>
      <c r="AC26" s="199">
        <v>13.2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39.049999999999997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45.09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24.37</v>
      </c>
      <c r="P27" s="199">
        <v>60.22</v>
      </c>
      <c r="Q27" s="199">
        <v>2.68</v>
      </c>
      <c r="R27" s="199">
        <v>10.42</v>
      </c>
      <c r="S27" s="199">
        <v>6.48</v>
      </c>
      <c r="T27" s="199">
        <v>0</v>
      </c>
      <c r="U27" s="199">
        <v>222.61</v>
      </c>
      <c r="V27" s="199">
        <v>3.5</v>
      </c>
      <c r="W27" s="199">
        <v>8.5500000000000007</v>
      </c>
      <c r="X27" s="199">
        <v>36.25</v>
      </c>
      <c r="Y27" s="199">
        <v>0</v>
      </c>
      <c r="Z27" s="199">
        <v>68.44</v>
      </c>
      <c r="AA27" s="199">
        <v>17.2</v>
      </c>
      <c r="AB27" s="199">
        <v>0</v>
      </c>
      <c r="AC27" s="199">
        <v>13.56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39.049999999999997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44.88</v>
      </c>
      <c r="AP27" s="199">
        <v>0</v>
      </c>
      <c r="AQ27" s="199">
        <v>5.09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24.37</v>
      </c>
      <c r="P28" s="199">
        <v>60.22</v>
      </c>
      <c r="Q28" s="199">
        <v>2.68</v>
      </c>
      <c r="R28" s="199">
        <v>10.42</v>
      </c>
      <c r="S28" s="199">
        <v>6.48</v>
      </c>
      <c r="T28" s="199">
        <v>0</v>
      </c>
      <c r="U28" s="199">
        <v>222.61</v>
      </c>
      <c r="V28" s="199">
        <v>3.5</v>
      </c>
      <c r="W28" s="199">
        <v>8.5500000000000007</v>
      </c>
      <c r="X28" s="199">
        <v>36.25</v>
      </c>
      <c r="Y28" s="199">
        <v>0</v>
      </c>
      <c r="Z28" s="199">
        <v>68.44</v>
      </c>
      <c r="AA28" s="199">
        <v>17.2</v>
      </c>
      <c r="AB28" s="199">
        <v>0</v>
      </c>
      <c r="AC28" s="199">
        <v>13.56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39.049999999999997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44.88</v>
      </c>
      <c r="AP28" s="199">
        <v>0</v>
      </c>
      <c r="AQ28" s="199">
        <v>10.41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24.37</v>
      </c>
      <c r="P29" s="199">
        <v>60.22</v>
      </c>
      <c r="Q29" s="199">
        <v>2.68</v>
      </c>
      <c r="R29" s="199">
        <v>10.42</v>
      </c>
      <c r="S29" s="199">
        <v>6.48</v>
      </c>
      <c r="T29" s="199">
        <v>0</v>
      </c>
      <c r="U29" s="199">
        <v>222.61</v>
      </c>
      <c r="V29" s="199">
        <v>3.5</v>
      </c>
      <c r="W29" s="199">
        <v>8.5500000000000007</v>
      </c>
      <c r="X29" s="199">
        <v>36.25</v>
      </c>
      <c r="Y29" s="199">
        <v>0</v>
      </c>
      <c r="Z29" s="199">
        <v>68.44</v>
      </c>
      <c r="AA29" s="199">
        <v>17.2</v>
      </c>
      <c r="AB29" s="199">
        <v>0</v>
      </c>
      <c r="AC29" s="199">
        <v>13.56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39.049999999999997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44.88</v>
      </c>
      <c r="AP29" s="199">
        <v>0</v>
      </c>
      <c r="AQ29" s="199">
        <v>17.809999999999999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24.37</v>
      </c>
      <c r="P30" s="199">
        <v>60.22</v>
      </c>
      <c r="Q30" s="199">
        <v>2.68</v>
      </c>
      <c r="R30" s="199">
        <v>10.42</v>
      </c>
      <c r="S30" s="199">
        <v>6.48</v>
      </c>
      <c r="T30" s="199">
        <v>0</v>
      </c>
      <c r="U30" s="199">
        <v>222.61</v>
      </c>
      <c r="V30" s="199">
        <v>3.5</v>
      </c>
      <c r="W30" s="199">
        <v>8.5500000000000007</v>
      </c>
      <c r="X30" s="199">
        <v>36.25</v>
      </c>
      <c r="Y30" s="199">
        <v>0</v>
      </c>
      <c r="Z30" s="199">
        <v>68.44</v>
      </c>
      <c r="AA30" s="199">
        <v>17.2</v>
      </c>
      <c r="AB30" s="199">
        <v>0</v>
      </c>
      <c r="AC30" s="199">
        <v>13.56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39.049999999999997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44.88</v>
      </c>
      <c r="AP30" s="199">
        <v>0</v>
      </c>
      <c r="AQ30" s="199">
        <v>23.33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24.37</v>
      </c>
      <c r="P31" s="199">
        <v>60.22</v>
      </c>
      <c r="Q31" s="199">
        <v>2.68</v>
      </c>
      <c r="R31" s="199">
        <v>10.42</v>
      </c>
      <c r="S31" s="199">
        <v>6.48</v>
      </c>
      <c r="T31" s="199">
        <v>0</v>
      </c>
      <c r="U31" s="199">
        <v>222.61</v>
      </c>
      <c r="V31" s="199">
        <v>3.5</v>
      </c>
      <c r="W31" s="199">
        <v>8.5500000000000007</v>
      </c>
      <c r="X31" s="199">
        <v>36.25</v>
      </c>
      <c r="Y31" s="199">
        <v>0</v>
      </c>
      <c r="Z31" s="199">
        <v>68.44</v>
      </c>
      <c r="AA31" s="199">
        <v>17.2</v>
      </c>
      <c r="AB31" s="199">
        <v>0</v>
      </c>
      <c r="AC31" s="199">
        <v>13.56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38.25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44.21</v>
      </c>
      <c r="AP31" s="199">
        <v>0</v>
      </c>
      <c r="AQ31" s="199">
        <v>23.6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24.37</v>
      </c>
      <c r="P32" s="199">
        <v>60.22</v>
      </c>
      <c r="Q32" s="199">
        <v>2.68</v>
      </c>
      <c r="R32" s="199">
        <v>10.42</v>
      </c>
      <c r="S32" s="199">
        <v>6.48</v>
      </c>
      <c r="T32" s="199">
        <v>0</v>
      </c>
      <c r="U32" s="199">
        <v>222.61</v>
      </c>
      <c r="V32" s="199">
        <v>3.5</v>
      </c>
      <c r="W32" s="199">
        <v>8.5500000000000007</v>
      </c>
      <c r="X32" s="199">
        <v>36.25</v>
      </c>
      <c r="Y32" s="199">
        <v>0</v>
      </c>
      <c r="Z32" s="199">
        <v>68.44</v>
      </c>
      <c r="AA32" s="199">
        <v>17.2</v>
      </c>
      <c r="AB32" s="199">
        <v>0</v>
      </c>
      <c r="AC32" s="199">
        <v>13.56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38.25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44.99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24.37</v>
      </c>
      <c r="P33" s="199">
        <v>60.22</v>
      </c>
      <c r="Q33" s="199">
        <v>2.68</v>
      </c>
      <c r="R33" s="199">
        <v>10.42</v>
      </c>
      <c r="S33" s="199">
        <v>6.48</v>
      </c>
      <c r="T33" s="199">
        <v>0</v>
      </c>
      <c r="U33" s="199">
        <v>222.61</v>
      </c>
      <c r="V33" s="199">
        <v>3.5</v>
      </c>
      <c r="W33" s="199">
        <v>8.5500000000000007</v>
      </c>
      <c r="X33" s="199">
        <v>36.25</v>
      </c>
      <c r="Y33" s="199">
        <v>0</v>
      </c>
      <c r="Z33" s="199">
        <v>68.44</v>
      </c>
      <c r="AA33" s="199">
        <v>17.2</v>
      </c>
      <c r="AB33" s="199">
        <v>0</v>
      </c>
      <c r="AC33" s="199">
        <v>13.56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38.25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44.77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24.37</v>
      </c>
      <c r="P34" s="199">
        <v>60.22</v>
      </c>
      <c r="Q34" s="199">
        <v>2.68</v>
      </c>
      <c r="R34" s="199">
        <v>10.42</v>
      </c>
      <c r="S34" s="199">
        <v>6.48</v>
      </c>
      <c r="T34" s="199">
        <v>0</v>
      </c>
      <c r="U34" s="199">
        <v>222.61</v>
      </c>
      <c r="V34" s="199">
        <v>3.5</v>
      </c>
      <c r="W34" s="199">
        <v>8.5500000000000007</v>
      </c>
      <c r="X34" s="199">
        <v>36.25</v>
      </c>
      <c r="Y34" s="199">
        <v>0</v>
      </c>
      <c r="Z34" s="199">
        <v>68.44</v>
      </c>
      <c r="AA34" s="199">
        <v>17.2</v>
      </c>
      <c r="AB34" s="199">
        <v>0</v>
      </c>
      <c r="AC34" s="199">
        <v>13.56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38.25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44.67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24.37</v>
      </c>
      <c r="P35" s="199">
        <v>60.22</v>
      </c>
      <c r="Q35" s="199">
        <v>2.68</v>
      </c>
      <c r="R35" s="199">
        <v>10.42</v>
      </c>
      <c r="S35" s="199">
        <v>6.48</v>
      </c>
      <c r="T35" s="199">
        <v>0</v>
      </c>
      <c r="U35" s="199">
        <v>222.61</v>
      </c>
      <c r="V35" s="199">
        <v>3.5</v>
      </c>
      <c r="W35" s="199">
        <v>8.5500000000000007</v>
      </c>
      <c r="X35" s="199">
        <v>36.25</v>
      </c>
      <c r="Y35" s="199">
        <v>0</v>
      </c>
      <c r="Z35" s="199">
        <v>68.44</v>
      </c>
      <c r="AA35" s="199">
        <v>17.2</v>
      </c>
      <c r="AB35" s="199">
        <v>0</v>
      </c>
      <c r="AC35" s="199">
        <v>13.2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30.13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50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24.37</v>
      </c>
      <c r="P36" s="199">
        <v>60.22</v>
      </c>
      <c r="Q36" s="199">
        <v>2.68</v>
      </c>
      <c r="R36" s="199">
        <v>10.42</v>
      </c>
      <c r="S36" s="199">
        <v>6.48</v>
      </c>
      <c r="T36" s="199">
        <v>0</v>
      </c>
      <c r="U36" s="199">
        <v>222.61</v>
      </c>
      <c r="V36" s="199">
        <v>3.5</v>
      </c>
      <c r="W36" s="199">
        <v>8.5500000000000007</v>
      </c>
      <c r="X36" s="199">
        <v>36.25</v>
      </c>
      <c r="Y36" s="199">
        <v>0</v>
      </c>
      <c r="Z36" s="199">
        <v>68.44</v>
      </c>
      <c r="AA36" s="199">
        <v>17.2</v>
      </c>
      <c r="AB36" s="199">
        <v>0</v>
      </c>
      <c r="AC36" s="199">
        <v>13.2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38.25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50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24.37</v>
      </c>
      <c r="P37" s="199">
        <v>60.22</v>
      </c>
      <c r="Q37" s="199">
        <v>2.68</v>
      </c>
      <c r="R37" s="199">
        <v>10.42</v>
      </c>
      <c r="S37" s="199">
        <v>6.48</v>
      </c>
      <c r="T37" s="199">
        <v>0</v>
      </c>
      <c r="U37" s="199">
        <v>222.61</v>
      </c>
      <c r="V37" s="199">
        <v>3.5</v>
      </c>
      <c r="W37" s="199">
        <v>8.5500000000000007</v>
      </c>
      <c r="X37" s="199">
        <v>36.25</v>
      </c>
      <c r="Y37" s="199">
        <v>0</v>
      </c>
      <c r="Z37" s="199">
        <v>68.44</v>
      </c>
      <c r="AA37" s="199">
        <v>17.2</v>
      </c>
      <c r="AB37" s="199">
        <v>0</v>
      </c>
      <c r="AC37" s="199">
        <v>13.2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38.25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49.35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24.37</v>
      </c>
      <c r="P38" s="199">
        <v>60.22</v>
      </c>
      <c r="Q38" s="199">
        <v>2.68</v>
      </c>
      <c r="R38" s="199">
        <v>10.42</v>
      </c>
      <c r="S38" s="199">
        <v>6.48</v>
      </c>
      <c r="T38" s="199">
        <v>0</v>
      </c>
      <c r="U38" s="199">
        <v>222.61</v>
      </c>
      <c r="V38" s="199">
        <v>3.5</v>
      </c>
      <c r="W38" s="199">
        <v>8.5500000000000007</v>
      </c>
      <c r="X38" s="199">
        <v>36.25</v>
      </c>
      <c r="Y38" s="199">
        <v>0</v>
      </c>
      <c r="Z38" s="199">
        <v>68.44</v>
      </c>
      <c r="AA38" s="199">
        <v>17.2</v>
      </c>
      <c r="AB38" s="199">
        <v>0</v>
      </c>
      <c r="AC38" s="199">
        <v>13.2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38.25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50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24.37</v>
      </c>
      <c r="P39" s="199">
        <v>60.22</v>
      </c>
      <c r="Q39" s="199">
        <v>2.68</v>
      </c>
      <c r="R39" s="199">
        <v>10.42</v>
      </c>
      <c r="S39" s="199">
        <v>6.48</v>
      </c>
      <c r="T39" s="199">
        <v>0</v>
      </c>
      <c r="U39" s="199">
        <v>222.61</v>
      </c>
      <c r="V39" s="199">
        <v>3.5</v>
      </c>
      <c r="W39" s="199">
        <v>8.5500000000000007</v>
      </c>
      <c r="X39" s="199">
        <v>36.25</v>
      </c>
      <c r="Y39" s="199">
        <v>0</v>
      </c>
      <c r="Z39" s="199">
        <v>68.44</v>
      </c>
      <c r="AA39" s="199">
        <v>17.2</v>
      </c>
      <c r="AB39" s="199">
        <v>0</v>
      </c>
      <c r="AC39" s="199">
        <v>12.83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38.25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50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24.37</v>
      </c>
      <c r="P40" s="199">
        <v>60.22</v>
      </c>
      <c r="Q40" s="199">
        <v>2.68</v>
      </c>
      <c r="R40" s="199">
        <v>10.42</v>
      </c>
      <c r="S40" s="199">
        <v>6.48</v>
      </c>
      <c r="T40" s="199">
        <v>0</v>
      </c>
      <c r="U40" s="199">
        <v>222.61</v>
      </c>
      <c r="V40" s="199">
        <v>3.5</v>
      </c>
      <c r="W40" s="199">
        <v>8.5500000000000007</v>
      </c>
      <c r="X40" s="199">
        <v>36.25</v>
      </c>
      <c r="Y40" s="199">
        <v>0</v>
      </c>
      <c r="Z40" s="199">
        <v>68.44</v>
      </c>
      <c r="AA40" s="199">
        <v>17.2</v>
      </c>
      <c r="AB40" s="199">
        <v>0</v>
      </c>
      <c r="AC40" s="199">
        <v>12.83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38.25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50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24.37</v>
      </c>
      <c r="P41" s="199">
        <v>60.22</v>
      </c>
      <c r="Q41" s="199">
        <v>2.68</v>
      </c>
      <c r="R41" s="199">
        <v>10.42</v>
      </c>
      <c r="S41" s="199">
        <v>6.48</v>
      </c>
      <c r="T41" s="199">
        <v>0</v>
      </c>
      <c r="U41" s="199">
        <v>222.61</v>
      </c>
      <c r="V41" s="199">
        <v>3.5</v>
      </c>
      <c r="W41" s="199">
        <v>8.5500000000000007</v>
      </c>
      <c r="X41" s="199">
        <v>36.25</v>
      </c>
      <c r="Y41" s="199">
        <v>0</v>
      </c>
      <c r="Z41" s="199">
        <v>68.44</v>
      </c>
      <c r="AA41" s="199">
        <v>17.2</v>
      </c>
      <c r="AB41" s="199">
        <v>0</v>
      </c>
      <c r="AC41" s="199">
        <v>12.83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38.25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50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24.37</v>
      </c>
      <c r="P42" s="199">
        <v>60.22</v>
      </c>
      <c r="Q42" s="199">
        <v>2.68</v>
      </c>
      <c r="R42" s="199">
        <v>10.42</v>
      </c>
      <c r="S42" s="199">
        <v>6.48</v>
      </c>
      <c r="T42" s="199">
        <v>0</v>
      </c>
      <c r="U42" s="199">
        <v>222.61</v>
      </c>
      <c r="V42" s="199">
        <v>3.5</v>
      </c>
      <c r="W42" s="199">
        <v>8.5500000000000007</v>
      </c>
      <c r="X42" s="199">
        <v>36.25</v>
      </c>
      <c r="Y42" s="199">
        <v>0</v>
      </c>
      <c r="Z42" s="199">
        <v>68.44</v>
      </c>
      <c r="AA42" s="199">
        <v>17.2</v>
      </c>
      <c r="AB42" s="199">
        <v>0</v>
      </c>
      <c r="AC42" s="199">
        <v>12.46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38.25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48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24.37</v>
      </c>
      <c r="P43" s="199">
        <v>60.22</v>
      </c>
      <c r="Q43" s="199">
        <v>2.68</v>
      </c>
      <c r="R43" s="199">
        <v>10.42</v>
      </c>
      <c r="S43" s="199">
        <v>6.48</v>
      </c>
      <c r="T43" s="199">
        <v>0</v>
      </c>
      <c r="U43" s="199">
        <v>222.61</v>
      </c>
      <c r="V43" s="199">
        <v>3.5</v>
      </c>
      <c r="W43" s="199">
        <v>8.5500000000000007</v>
      </c>
      <c r="X43" s="199">
        <v>36.25</v>
      </c>
      <c r="Y43" s="199">
        <v>0</v>
      </c>
      <c r="Z43" s="199">
        <v>68.44</v>
      </c>
      <c r="AA43" s="199">
        <v>17.2</v>
      </c>
      <c r="AB43" s="199">
        <v>0</v>
      </c>
      <c r="AC43" s="199">
        <v>12.46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38.25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60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24.37</v>
      </c>
      <c r="P44" s="199">
        <v>60.22</v>
      </c>
      <c r="Q44" s="199">
        <v>2.68</v>
      </c>
      <c r="R44" s="199">
        <v>10.42</v>
      </c>
      <c r="S44" s="199">
        <v>6.48</v>
      </c>
      <c r="T44" s="199">
        <v>0</v>
      </c>
      <c r="U44" s="199">
        <v>222.61</v>
      </c>
      <c r="V44" s="199">
        <v>3.5</v>
      </c>
      <c r="W44" s="199">
        <v>8.5500000000000007</v>
      </c>
      <c r="X44" s="199">
        <v>36.25</v>
      </c>
      <c r="Y44" s="199">
        <v>0</v>
      </c>
      <c r="Z44" s="199">
        <v>68.44</v>
      </c>
      <c r="AA44" s="199">
        <v>17.2</v>
      </c>
      <c r="AB44" s="199">
        <v>0</v>
      </c>
      <c r="AC44" s="199">
        <v>12.46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38.25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60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24.37</v>
      </c>
      <c r="P45" s="199">
        <v>60.22</v>
      </c>
      <c r="Q45" s="199">
        <v>2.68</v>
      </c>
      <c r="R45" s="199">
        <v>10.42</v>
      </c>
      <c r="S45" s="199">
        <v>6.48</v>
      </c>
      <c r="T45" s="199">
        <v>0</v>
      </c>
      <c r="U45" s="199">
        <v>222.61</v>
      </c>
      <c r="V45" s="199">
        <v>3.5</v>
      </c>
      <c r="W45" s="199">
        <v>8.5500000000000007</v>
      </c>
      <c r="X45" s="199">
        <v>36.25</v>
      </c>
      <c r="Y45" s="199">
        <v>0</v>
      </c>
      <c r="Z45" s="199">
        <v>68.44</v>
      </c>
      <c r="AA45" s="199">
        <v>17.2</v>
      </c>
      <c r="AB45" s="199">
        <v>0</v>
      </c>
      <c r="AC45" s="199">
        <v>12.46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38.25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60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24.37</v>
      </c>
      <c r="P46" s="199">
        <v>60.22</v>
      </c>
      <c r="Q46" s="199">
        <v>2.68</v>
      </c>
      <c r="R46" s="199">
        <v>10.42</v>
      </c>
      <c r="S46" s="199">
        <v>6.48</v>
      </c>
      <c r="T46" s="199">
        <v>0</v>
      </c>
      <c r="U46" s="199">
        <v>222.61</v>
      </c>
      <c r="V46" s="199">
        <v>3.5</v>
      </c>
      <c r="W46" s="199">
        <v>8.5500000000000007</v>
      </c>
      <c r="X46" s="199">
        <v>36.25</v>
      </c>
      <c r="Y46" s="199">
        <v>0</v>
      </c>
      <c r="Z46" s="199">
        <v>68.44</v>
      </c>
      <c r="AA46" s="199">
        <v>17.2</v>
      </c>
      <c r="AB46" s="199">
        <v>0</v>
      </c>
      <c r="AC46" s="199">
        <v>12.46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38.25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60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159.66999999999999</v>
      </c>
      <c r="L47" s="199">
        <v>61.55</v>
      </c>
      <c r="M47" s="199">
        <v>0</v>
      </c>
      <c r="N47" s="199">
        <v>29.02</v>
      </c>
      <c r="O47" s="199">
        <v>24.37</v>
      </c>
      <c r="P47" s="199">
        <v>60.22</v>
      </c>
      <c r="Q47" s="199">
        <v>2.68</v>
      </c>
      <c r="R47" s="199">
        <v>10.42</v>
      </c>
      <c r="S47" s="199">
        <v>6.48</v>
      </c>
      <c r="T47" s="199">
        <v>0</v>
      </c>
      <c r="U47" s="199">
        <v>222.61</v>
      </c>
      <c r="V47" s="199">
        <v>3.5</v>
      </c>
      <c r="W47" s="199">
        <v>8.5500000000000007</v>
      </c>
      <c r="X47" s="199">
        <v>36.25</v>
      </c>
      <c r="Y47" s="199">
        <v>0</v>
      </c>
      <c r="Z47" s="199">
        <v>68.44</v>
      </c>
      <c r="AA47" s="199">
        <v>17.2</v>
      </c>
      <c r="AB47" s="199">
        <v>0</v>
      </c>
      <c r="AC47" s="199">
        <v>12.46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38.25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60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159.66999999999999</v>
      </c>
      <c r="L48" s="199">
        <v>61.55</v>
      </c>
      <c r="M48" s="199">
        <v>0</v>
      </c>
      <c r="N48" s="199">
        <v>29.02</v>
      </c>
      <c r="O48" s="199">
        <v>24.37</v>
      </c>
      <c r="P48" s="199">
        <v>60.22</v>
      </c>
      <c r="Q48" s="199">
        <v>2.68</v>
      </c>
      <c r="R48" s="199">
        <v>10.42</v>
      </c>
      <c r="S48" s="199">
        <v>6.48</v>
      </c>
      <c r="T48" s="199">
        <v>0</v>
      </c>
      <c r="U48" s="199">
        <v>222.61</v>
      </c>
      <c r="V48" s="199">
        <v>3.5</v>
      </c>
      <c r="W48" s="199">
        <v>8.5500000000000007</v>
      </c>
      <c r="X48" s="199">
        <v>36.25</v>
      </c>
      <c r="Y48" s="199">
        <v>0</v>
      </c>
      <c r="Z48" s="199">
        <v>68.44</v>
      </c>
      <c r="AA48" s="199">
        <v>17.2</v>
      </c>
      <c r="AB48" s="199">
        <v>0</v>
      </c>
      <c r="AC48" s="199">
        <v>12.46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38.25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60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159.66999999999999</v>
      </c>
      <c r="L49" s="199">
        <v>61.55</v>
      </c>
      <c r="M49" s="199">
        <v>0</v>
      </c>
      <c r="N49" s="199">
        <v>29.02</v>
      </c>
      <c r="O49" s="199">
        <v>24.37</v>
      </c>
      <c r="P49" s="199">
        <v>60.22</v>
      </c>
      <c r="Q49" s="199">
        <v>2.68</v>
      </c>
      <c r="R49" s="199">
        <v>10.42</v>
      </c>
      <c r="S49" s="199">
        <v>6.48</v>
      </c>
      <c r="T49" s="199">
        <v>0</v>
      </c>
      <c r="U49" s="199">
        <v>222.61</v>
      </c>
      <c r="V49" s="199">
        <v>3.5</v>
      </c>
      <c r="W49" s="199">
        <v>8.5500000000000007</v>
      </c>
      <c r="X49" s="199">
        <v>36.25</v>
      </c>
      <c r="Y49" s="199">
        <v>0</v>
      </c>
      <c r="Z49" s="199">
        <v>68.44</v>
      </c>
      <c r="AA49" s="199">
        <v>17.2</v>
      </c>
      <c r="AB49" s="199">
        <v>0</v>
      </c>
      <c r="AC49" s="199">
        <v>12.46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38.25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60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159.66999999999999</v>
      </c>
      <c r="L50" s="199">
        <v>61.55</v>
      </c>
      <c r="M50" s="199">
        <v>0</v>
      </c>
      <c r="N50" s="199">
        <v>29.02</v>
      </c>
      <c r="O50" s="199">
        <v>24.37</v>
      </c>
      <c r="P50" s="199">
        <v>60.22</v>
      </c>
      <c r="Q50" s="199">
        <v>2.68</v>
      </c>
      <c r="R50" s="199">
        <v>10.42</v>
      </c>
      <c r="S50" s="199">
        <v>6.48</v>
      </c>
      <c r="T50" s="199">
        <v>0</v>
      </c>
      <c r="U50" s="199">
        <v>222.61</v>
      </c>
      <c r="V50" s="199">
        <v>3.5</v>
      </c>
      <c r="W50" s="199">
        <v>8.5500000000000007</v>
      </c>
      <c r="X50" s="199">
        <v>36.25</v>
      </c>
      <c r="Y50" s="199">
        <v>0</v>
      </c>
      <c r="Z50" s="199">
        <v>68.44</v>
      </c>
      <c r="AA50" s="199">
        <v>17.2</v>
      </c>
      <c r="AB50" s="199">
        <v>0</v>
      </c>
      <c r="AC50" s="199">
        <v>12.46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38.25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60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159.66999999999999</v>
      </c>
      <c r="L51" s="199">
        <v>61.55</v>
      </c>
      <c r="M51" s="199">
        <v>0</v>
      </c>
      <c r="N51" s="199">
        <v>29.02</v>
      </c>
      <c r="O51" s="199">
        <v>24.37</v>
      </c>
      <c r="P51" s="199">
        <v>60.22</v>
      </c>
      <c r="Q51" s="199">
        <v>2.68</v>
      </c>
      <c r="R51" s="199">
        <v>10.42</v>
      </c>
      <c r="S51" s="199">
        <v>6.48</v>
      </c>
      <c r="T51" s="199">
        <v>0</v>
      </c>
      <c r="U51" s="199">
        <v>222.61</v>
      </c>
      <c r="V51" s="199">
        <v>3.5</v>
      </c>
      <c r="W51" s="199">
        <v>8.5500000000000007</v>
      </c>
      <c r="X51" s="199">
        <v>36.25</v>
      </c>
      <c r="Y51" s="199">
        <v>0</v>
      </c>
      <c r="Z51" s="199">
        <v>68.44</v>
      </c>
      <c r="AA51" s="199">
        <v>17.2</v>
      </c>
      <c r="AB51" s="199">
        <v>0</v>
      </c>
      <c r="AC51" s="199">
        <v>12.1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38.25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60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159.66999999999999</v>
      </c>
      <c r="L52" s="199">
        <v>61.55</v>
      </c>
      <c r="M52" s="199">
        <v>0</v>
      </c>
      <c r="N52" s="199">
        <v>29.02</v>
      </c>
      <c r="O52" s="199">
        <v>24.37</v>
      </c>
      <c r="P52" s="199">
        <v>60.22</v>
      </c>
      <c r="Q52" s="199">
        <v>2.68</v>
      </c>
      <c r="R52" s="199">
        <v>10.42</v>
      </c>
      <c r="S52" s="199">
        <v>6.48</v>
      </c>
      <c r="T52" s="199">
        <v>0</v>
      </c>
      <c r="U52" s="199">
        <v>222.61</v>
      </c>
      <c r="V52" s="199">
        <v>3.5</v>
      </c>
      <c r="W52" s="199">
        <v>8.5500000000000007</v>
      </c>
      <c r="X52" s="199">
        <v>36.25</v>
      </c>
      <c r="Y52" s="199">
        <v>0</v>
      </c>
      <c r="Z52" s="199">
        <v>68.44</v>
      </c>
      <c r="AA52" s="199">
        <v>17.2</v>
      </c>
      <c r="AB52" s="199">
        <v>0</v>
      </c>
      <c r="AC52" s="199">
        <v>8.85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38.25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60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159.66999999999999</v>
      </c>
      <c r="L53" s="199">
        <v>61.55</v>
      </c>
      <c r="M53" s="199">
        <v>0</v>
      </c>
      <c r="N53" s="199">
        <v>29.02</v>
      </c>
      <c r="O53" s="199">
        <v>24.37</v>
      </c>
      <c r="P53" s="199">
        <v>60.22</v>
      </c>
      <c r="Q53" s="199">
        <v>2.68</v>
      </c>
      <c r="R53" s="199">
        <v>10.42</v>
      </c>
      <c r="S53" s="199">
        <v>6.48</v>
      </c>
      <c r="T53" s="199">
        <v>0</v>
      </c>
      <c r="U53" s="199">
        <v>210.09</v>
      </c>
      <c r="V53" s="199">
        <v>3.5</v>
      </c>
      <c r="W53" s="199">
        <v>8.5500000000000007</v>
      </c>
      <c r="X53" s="199">
        <v>36.25</v>
      </c>
      <c r="Y53" s="199">
        <v>0</v>
      </c>
      <c r="Z53" s="199">
        <v>68.44</v>
      </c>
      <c r="AA53" s="199">
        <v>17.2</v>
      </c>
      <c r="AB53" s="199">
        <v>0</v>
      </c>
      <c r="AC53" s="199">
        <v>7.97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38.25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60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159.66999999999999</v>
      </c>
      <c r="L54" s="199">
        <v>61.55</v>
      </c>
      <c r="M54" s="199">
        <v>0</v>
      </c>
      <c r="N54" s="199">
        <v>29.02</v>
      </c>
      <c r="O54" s="199">
        <v>24.37</v>
      </c>
      <c r="P54" s="199">
        <v>60.22</v>
      </c>
      <c r="Q54" s="199">
        <v>2.68</v>
      </c>
      <c r="R54" s="199">
        <v>10.42</v>
      </c>
      <c r="S54" s="199">
        <v>6.48</v>
      </c>
      <c r="T54" s="199">
        <v>0</v>
      </c>
      <c r="U54" s="199">
        <v>204.16</v>
      </c>
      <c r="V54" s="199">
        <v>3.5</v>
      </c>
      <c r="W54" s="199">
        <v>8.5500000000000007</v>
      </c>
      <c r="X54" s="199">
        <v>36.25</v>
      </c>
      <c r="Y54" s="199">
        <v>0</v>
      </c>
      <c r="Z54" s="199">
        <v>68.44</v>
      </c>
      <c r="AA54" s="199">
        <v>17.2</v>
      </c>
      <c r="AB54" s="199">
        <v>0</v>
      </c>
      <c r="AC54" s="199">
        <v>7.97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38.25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60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159.66999999999999</v>
      </c>
      <c r="L55" s="199">
        <v>61.55</v>
      </c>
      <c r="M55" s="199">
        <v>0</v>
      </c>
      <c r="N55" s="199">
        <v>29.02</v>
      </c>
      <c r="O55" s="199">
        <v>24.37</v>
      </c>
      <c r="P55" s="199">
        <v>60.22</v>
      </c>
      <c r="Q55" s="199">
        <v>2.68</v>
      </c>
      <c r="R55" s="199">
        <v>10.42</v>
      </c>
      <c r="S55" s="199">
        <v>6.48</v>
      </c>
      <c r="T55" s="199">
        <v>0</v>
      </c>
      <c r="U55" s="199">
        <v>198.23</v>
      </c>
      <c r="V55" s="199">
        <v>3.5</v>
      </c>
      <c r="W55" s="199">
        <v>8.5500000000000007</v>
      </c>
      <c r="X55" s="199">
        <v>36.25</v>
      </c>
      <c r="Y55" s="199">
        <v>0</v>
      </c>
      <c r="Z55" s="199">
        <v>68.44</v>
      </c>
      <c r="AA55" s="199">
        <v>17.2</v>
      </c>
      <c r="AB55" s="199">
        <v>0</v>
      </c>
      <c r="AC55" s="199">
        <v>7.97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38.25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60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159.66999999999999</v>
      </c>
      <c r="L56" s="199">
        <v>61.55</v>
      </c>
      <c r="M56" s="199">
        <v>0</v>
      </c>
      <c r="N56" s="199">
        <v>29.02</v>
      </c>
      <c r="O56" s="199">
        <v>24.37</v>
      </c>
      <c r="P56" s="199">
        <v>60.22</v>
      </c>
      <c r="Q56" s="199">
        <v>2.68</v>
      </c>
      <c r="R56" s="199">
        <v>10.42</v>
      </c>
      <c r="S56" s="199">
        <v>6.48</v>
      </c>
      <c r="T56" s="199">
        <v>0</v>
      </c>
      <c r="U56" s="199">
        <v>183.97</v>
      </c>
      <c r="V56" s="199">
        <v>3.5</v>
      </c>
      <c r="W56" s="199">
        <v>8.5500000000000007</v>
      </c>
      <c r="X56" s="199">
        <v>36.25</v>
      </c>
      <c r="Y56" s="199">
        <v>0</v>
      </c>
      <c r="Z56" s="199">
        <v>68.44</v>
      </c>
      <c r="AA56" s="199">
        <v>17.2</v>
      </c>
      <c r="AB56" s="199">
        <v>0</v>
      </c>
      <c r="AC56" s="199">
        <v>7.97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38.25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60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159.66999999999999</v>
      </c>
      <c r="L57" s="199">
        <v>61.55</v>
      </c>
      <c r="M57" s="199">
        <v>0</v>
      </c>
      <c r="N57" s="199">
        <v>29.02</v>
      </c>
      <c r="O57" s="199">
        <v>24.37</v>
      </c>
      <c r="P57" s="199">
        <v>60.22</v>
      </c>
      <c r="Q57" s="199">
        <v>2.68</v>
      </c>
      <c r="R57" s="199">
        <v>10.42</v>
      </c>
      <c r="S57" s="199">
        <v>6.48</v>
      </c>
      <c r="T57" s="199">
        <v>0</v>
      </c>
      <c r="U57" s="199">
        <v>183.97</v>
      </c>
      <c r="V57" s="199">
        <v>3.5</v>
      </c>
      <c r="W57" s="199">
        <v>8.5500000000000007</v>
      </c>
      <c r="X57" s="199">
        <v>36.25</v>
      </c>
      <c r="Y57" s="199">
        <v>0</v>
      </c>
      <c r="Z57" s="199">
        <v>68.44</v>
      </c>
      <c r="AA57" s="199">
        <v>17.2</v>
      </c>
      <c r="AB57" s="199">
        <v>0</v>
      </c>
      <c r="AC57" s="199">
        <v>7.97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38.25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125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159.66999999999999</v>
      </c>
      <c r="L58" s="199">
        <v>61.55</v>
      </c>
      <c r="M58" s="199">
        <v>0</v>
      </c>
      <c r="N58" s="199">
        <v>29.02</v>
      </c>
      <c r="O58" s="199">
        <v>24.37</v>
      </c>
      <c r="P58" s="199">
        <v>60.22</v>
      </c>
      <c r="Q58" s="199">
        <v>2.68</v>
      </c>
      <c r="R58" s="199">
        <v>10.42</v>
      </c>
      <c r="S58" s="199">
        <v>6.48</v>
      </c>
      <c r="T58" s="199">
        <v>0</v>
      </c>
      <c r="U58" s="199">
        <v>183.97</v>
      </c>
      <c r="V58" s="199">
        <v>3.5</v>
      </c>
      <c r="W58" s="199">
        <v>8.5500000000000007</v>
      </c>
      <c r="X58" s="199">
        <v>36.25</v>
      </c>
      <c r="Y58" s="199">
        <v>0</v>
      </c>
      <c r="Z58" s="199">
        <v>68.44</v>
      </c>
      <c r="AA58" s="199">
        <v>17.2</v>
      </c>
      <c r="AB58" s="199">
        <v>0</v>
      </c>
      <c r="AC58" s="199">
        <v>7.97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38.25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125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159.66999999999999</v>
      </c>
      <c r="L59" s="199">
        <v>61.55</v>
      </c>
      <c r="M59" s="199">
        <v>0</v>
      </c>
      <c r="N59" s="199">
        <v>29.02</v>
      </c>
      <c r="O59" s="199">
        <v>24.37</v>
      </c>
      <c r="P59" s="199">
        <v>60.22</v>
      </c>
      <c r="Q59" s="199">
        <v>2.68</v>
      </c>
      <c r="R59" s="199">
        <v>10.42</v>
      </c>
      <c r="S59" s="199">
        <v>6.48</v>
      </c>
      <c r="T59" s="199">
        <v>0</v>
      </c>
      <c r="U59" s="199">
        <v>183.97</v>
      </c>
      <c r="V59" s="199">
        <v>3.5</v>
      </c>
      <c r="W59" s="199">
        <v>8.5500000000000007</v>
      </c>
      <c r="X59" s="199">
        <v>36.25</v>
      </c>
      <c r="Y59" s="199">
        <v>0</v>
      </c>
      <c r="Z59" s="199">
        <v>68.44</v>
      </c>
      <c r="AA59" s="199">
        <v>17.2</v>
      </c>
      <c r="AB59" s="199">
        <v>0</v>
      </c>
      <c r="AC59" s="199">
        <v>7.97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38.25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125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159.66999999999999</v>
      </c>
      <c r="L60" s="199">
        <v>61.55</v>
      </c>
      <c r="M60" s="199">
        <v>0</v>
      </c>
      <c r="N60" s="199">
        <v>29.02</v>
      </c>
      <c r="O60" s="199">
        <v>24.37</v>
      </c>
      <c r="P60" s="199">
        <v>60.22</v>
      </c>
      <c r="Q60" s="199">
        <v>2.68</v>
      </c>
      <c r="R60" s="199">
        <v>10.42</v>
      </c>
      <c r="S60" s="199">
        <v>6.48</v>
      </c>
      <c r="T60" s="199">
        <v>0</v>
      </c>
      <c r="U60" s="199">
        <v>183.97</v>
      </c>
      <c r="V60" s="199">
        <v>3.5</v>
      </c>
      <c r="W60" s="199">
        <v>8.5500000000000007</v>
      </c>
      <c r="X60" s="199">
        <v>36.25</v>
      </c>
      <c r="Y60" s="199">
        <v>0</v>
      </c>
      <c r="Z60" s="199">
        <v>68.44</v>
      </c>
      <c r="AA60" s="199">
        <v>17.2</v>
      </c>
      <c r="AB60" s="199">
        <v>0</v>
      </c>
      <c r="AC60" s="199">
        <v>7.97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38.25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125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159.66999999999999</v>
      </c>
      <c r="L61" s="199">
        <v>61.55</v>
      </c>
      <c r="M61" s="199">
        <v>0</v>
      </c>
      <c r="N61" s="199">
        <v>29.02</v>
      </c>
      <c r="O61" s="199">
        <v>24.37</v>
      </c>
      <c r="P61" s="199">
        <v>60.22</v>
      </c>
      <c r="Q61" s="199">
        <v>2.68</v>
      </c>
      <c r="R61" s="199">
        <v>10.42</v>
      </c>
      <c r="S61" s="199">
        <v>6.48</v>
      </c>
      <c r="T61" s="199">
        <v>0</v>
      </c>
      <c r="U61" s="199">
        <v>183.97</v>
      </c>
      <c r="V61" s="199">
        <v>3.5</v>
      </c>
      <c r="W61" s="199">
        <v>8.5500000000000007</v>
      </c>
      <c r="X61" s="199">
        <v>36.25</v>
      </c>
      <c r="Y61" s="199">
        <v>0</v>
      </c>
      <c r="Z61" s="199">
        <v>68.44</v>
      </c>
      <c r="AA61" s="199">
        <v>17.2</v>
      </c>
      <c r="AB61" s="199">
        <v>0</v>
      </c>
      <c r="AC61" s="199">
        <v>7.97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38.25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111.34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159.66999999999999</v>
      </c>
      <c r="L62" s="199">
        <v>61.55</v>
      </c>
      <c r="M62" s="199">
        <v>0</v>
      </c>
      <c r="N62" s="199">
        <v>29.02</v>
      </c>
      <c r="O62" s="199">
        <v>24.37</v>
      </c>
      <c r="P62" s="199">
        <v>60.22</v>
      </c>
      <c r="Q62" s="199">
        <v>2.68</v>
      </c>
      <c r="R62" s="199">
        <v>10.42</v>
      </c>
      <c r="S62" s="199">
        <v>6.48</v>
      </c>
      <c r="T62" s="199">
        <v>0</v>
      </c>
      <c r="U62" s="199">
        <v>183.97</v>
      </c>
      <c r="V62" s="199">
        <v>3.5</v>
      </c>
      <c r="W62" s="199">
        <v>8.5500000000000007</v>
      </c>
      <c r="X62" s="199">
        <v>36.25</v>
      </c>
      <c r="Y62" s="199">
        <v>0</v>
      </c>
      <c r="Z62" s="199">
        <v>68.44</v>
      </c>
      <c r="AA62" s="199">
        <v>17.2</v>
      </c>
      <c r="AB62" s="199">
        <v>0</v>
      </c>
      <c r="AC62" s="199">
        <v>7.97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38.25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105.32</v>
      </c>
      <c r="AP62" s="199">
        <v>0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159.66999999999999</v>
      </c>
      <c r="L63" s="199">
        <v>61.55</v>
      </c>
      <c r="M63" s="199">
        <v>0</v>
      </c>
      <c r="N63" s="199">
        <v>29.02</v>
      </c>
      <c r="O63" s="199">
        <v>24.37</v>
      </c>
      <c r="P63" s="199">
        <v>60.22</v>
      </c>
      <c r="Q63" s="199">
        <v>2.52</v>
      </c>
      <c r="R63" s="199">
        <v>10.42</v>
      </c>
      <c r="S63" s="199">
        <v>6.48</v>
      </c>
      <c r="T63" s="199">
        <v>0</v>
      </c>
      <c r="U63" s="199">
        <v>183.97</v>
      </c>
      <c r="V63" s="199">
        <v>3.5</v>
      </c>
      <c r="W63" s="199">
        <v>8.5500000000000007</v>
      </c>
      <c r="X63" s="199">
        <v>36.25</v>
      </c>
      <c r="Y63" s="199">
        <v>0</v>
      </c>
      <c r="Z63" s="199">
        <v>68.44</v>
      </c>
      <c r="AA63" s="199">
        <v>17.2</v>
      </c>
      <c r="AB63" s="199">
        <v>0</v>
      </c>
      <c r="AC63" s="199">
        <v>7.97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38.25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119.17</v>
      </c>
      <c r="AP63" s="199">
        <v>0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159.66999999999999</v>
      </c>
      <c r="L64" s="199">
        <v>61.55</v>
      </c>
      <c r="M64" s="199">
        <v>0</v>
      </c>
      <c r="N64" s="199">
        <v>29.02</v>
      </c>
      <c r="O64" s="199">
        <v>24.37</v>
      </c>
      <c r="P64" s="199">
        <v>60.22</v>
      </c>
      <c r="Q64" s="199">
        <v>2.52</v>
      </c>
      <c r="R64" s="199">
        <v>10.42</v>
      </c>
      <c r="S64" s="199">
        <v>6.48</v>
      </c>
      <c r="T64" s="199">
        <v>0</v>
      </c>
      <c r="U64" s="199">
        <v>183.97</v>
      </c>
      <c r="V64" s="199">
        <v>3.5</v>
      </c>
      <c r="W64" s="199">
        <v>8.5500000000000007</v>
      </c>
      <c r="X64" s="199">
        <v>36.25</v>
      </c>
      <c r="Y64" s="199">
        <v>0</v>
      </c>
      <c r="Z64" s="199">
        <v>68.44</v>
      </c>
      <c r="AA64" s="199">
        <v>17.2</v>
      </c>
      <c r="AB64" s="199">
        <v>0</v>
      </c>
      <c r="AC64" s="199">
        <v>7.97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38.25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111.81</v>
      </c>
      <c r="AP64" s="199">
        <v>0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159.66999999999999</v>
      </c>
      <c r="L65" s="199">
        <v>61.55</v>
      </c>
      <c r="M65" s="199">
        <v>0</v>
      </c>
      <c r="N65" s="199">
        <v>29.02</v>
      </c>
      <c r="O65" s="199">
        <v>24.37</v>
      </c>
      <c r="P65" s="199">
        <v>60.22</v>
      </c>
      <c r="Q65" s="199">
        <v>2.52</v>
      </c>
      <c r="R65" s="199">
        <v>10.42</v>
      </c>
      <c r="S65" s="199">
        <v>6.48</v>
      </c>
      <c r="T65" s="199">
        <v>0</v>
      </c>
      <c r="U65" s="199">
        <v>183.97</v>
      </c>
      <c r="V65" s="199">
        <v>3.5</v>
      </c>
      <c r="W65" s="199">
        <v>8.5500000000000007</v>
      </c>
      <c r="X65" s="199">
        <v>36.25</v>
      </c>
      <c r="Y65" s="199">
        <v>0</v>
      </c>
      <c r="Z65" s="199">
        <v>68.44</v>
      </c>
      <c r="AA65" s="199">
        <v>17.2</v>
      </c>
      <c r="AB65" s="199">
        <v>0</v>
      </c>
      <c r="AC65" s="199">
        <v>7.97</v>
      </c>
      <c r="AD65" s="199">
        <v>0.03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38.25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108.47</v>
      </c>
      <c r="AP65" s="199">
        <v>0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24.37</v>
      </c>
      <c r="P66" s="199">
        <v>60.22</v>
      </c>
      <c r="Q66" s="199">
        <v>2.52</v>
      </c>
      <c r="R66" s="199">
        <v>10.42</v>
      </c>
      <c r="S66" s="199">
        <v>6.48</v>
      </c>
      <c r="T66" s="199">
        <v>0</v>
      </c>
      <c r="U66" s="199">
        <v>183.97</v>
      </c>
      <c r="V66" s="199">
        <v>3.5</v>
      </c>
      <c r="W66" s="199">
        <v>8.5500000000000007</v>
      </c>
      <c r="X66" s="199">
        <v>36.25</v>
      </c>
      <c r="Y66" s="199">
        <v>0</v>
      </c>
      <c r="Z66" s="199">
        <v>68.44</v>
      </c>
      <c r="AA66" s="199">
        <v>17.2</v>
      </c>
      <c r="AB66" s="199">
        <v>0</v>
      </c>
      <c r="AC66" s="199">
        <v>9.5500000000000007</v>
      </c>
      <c r="AD66" s="199">
        <v>0.03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38.25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115.37</v>
      </c>
      <c r="AP66" s="199">
        <v>5.46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24.37</v>
      </c>
      <c r="P67" s="199">
        <v>60.22</v>
      </c>
      <c r="Q67" s="199">
        <v>2.52</v>
      </c>
      <c r="R67" s="199">
        <v>10.42</v>
      </c>
      <c r="S67" s="199">
        <v>6.48</v>
      </c>
      <c r="T67" s="199">
        <v>0</v>
      </c>
      <c r="U67" s="199">
        <v>183.97</v>
      </c>
      <c r="V67" s="199">
        <v>3.5</v>
      </c>
      <c r="W67" s="199">
        <v>8.5500000000000007</v>
      </c>
      <c r="X67" s="199">
        <v>36.25</v>
      </c>
      <c r="Y67" s="199">
        <v>0</v>
      </c>
      <c r="Z67" s="199">
        <v>68.44</v>
      </c>
      <c r="AA67" s="199">
        <v>17.2</v>
      </c>
      <c r="AB67" s="199">
        <v>0</v>
      </c>
      <c r="AC67" s="199">
        <v>14.31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38.25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125</v>
      </c>
      <c r="AP67" s="199">
        <v>5.46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24.37</v>
      </c>
      <c r="P68" s="199">
        <v>60.22</v>
      </c>
      <c r="Q68" s="199">
        <v>2.52</v>
      </c>
      <c r="R68" s="199">
        <v>10.42</v>
      </c>
      <c r="S68" s="199">
        <v>6.48</v>
      </c>
      <c r="T68" s="199">
        <v>0</v>
      </c>
      <c r="U68" s="199">
        <v>183.97</v>
      </c>
      <c r="V68" s="199">
        <v>3.5</v>
      </c>
      <c r="W68" s="199">
        <v>8.5500000000000007</v>
      </c>
      <c r="X68" s="199">
        <v>36.25</v>
      </c>
      <c r="Y68" s="199">
        <v>0</v>
      </c>
      <c r="Z68" s="199">
        <v>68.44</v>
      </c>
      <c r="AA68" s="199">
        <v>17.2</v>
      </c>
      <c r="AB68" s="199">
        <v>0</v>
      </c>
      <c r="AC68" s="199">
        <v>13.89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38.25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125</v>
      </c>
      <c r="AP68" s="199">
        <v>5.46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24.37</v>
      </c>
      <c r="P69" s="199">
        <v>60.22</v>
      </c>
      <c r="Q69" s="199">
        <v>2.52</v>
      </c>
      <c r="R69" s="199">
        <v>10.42</v>
      </c>
      <c r="S69" s="199">
        <v>6.48</v>
      </c>
      <c r="T69" s="199">
        <v>0</v>
      </c>
      <c r="U69" s="199">
        <v>183.97</v>
      </c>
      <c r="V69" s="199">
        <v>3.5</v>
      </c>
      <c r="W69" s="199">
        <v>8.5500000000000007</v>
      </c>
      <c r="X69" s="199">
        <v>36.25</v>
      </c>
      <c r="Y69" s="199">
        <v>0</v>
      </c>
      <c r="Z69" s="199">
        <v>68.44</v>
      </c>
      <c r="AA69" s="199">
        <v>17.2</v>
      </c>
      <c r="AB69" s="199">
        <v>0</v>
      </c>
      <c r="AC69" s="199">
        <v>13.89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38.25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125</v>
      </c>
      <c r="AP69" s="199">
        <v>5.46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24.37</v>
      </c>
      <c r="P70" s="199">
        <v>60.22</v>
      </c>
      <c r="Q70" s="199">
        <v>2.52</v>
      </c>
      <c r="R70" s="199">
        <v>10.42</v>
      </c>
      <c r="S70" s="199">
        <v>6.48</v>
      </c>
      <c r="T70" s="199">
        <v>0</v>
      </c>
      <c r="U70" s="199">
        <v>183.97</v>
      </c>
      <c r="V70" s="199">
        <v>3.5</v>
      </c>
      <c r="W70" s="199">
        <v>8.5500000000000007</v>
      </c>
      <c r="X70" s="199">
        <v>36.25</v>
      </c>
      <c r="Y70" s="199">
        <v>0</v>
      </c>
      <c r="Z70" s="199">
        <v>68.44</v>
      </c>
      <c r="AA70" s="199">
        <v>17.2</v>
      </c>
      <c r="AB70" s="199">
        <v>0</v>
      </c>
      <c r="AC70" s="199">
        <v>13.89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38.25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125</v>
      </c>
      <c r="AP70" s="199">
        <v>5.46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24.37</v>
      </c>
      <c r="P71" s="199">
        <v>60.22</v>
      </c>
      <c r="Q71" s="199">
        <v>2.52</v>
      </c>
      <c r="R71" s="199">
        <v>10.42</v>
      </c>
      <c r="S71" s="199">
        <v>6.48</v>
      </c>
      <c r="T71" s="199">
        <v>0</v>
      </c>
      <c r="U71" s="199">
        <v>183.97</v>
      </c>
      <c r="V71" s="199">
        <v>3.5</v>
      </c>
      <c r="W71" s="199">
        <v>8.5500000000000007</v>
      </c>
      <c r="X71" s="199">
        <v>36.25</v>
      </c>
      <c r="Y71" s="199">
        <v>0</v>
      </c>
      <c r="Z71" s="199">
        <v>68.44</v>
      </c>
      <c r="AA71" s="199">
        <v>17.2</v>
      </c>
      <c r="AB71" s="199">
        <v>0</v>
      </c>
      <c r="AC71" s="199">
        <v>13.89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38.25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117.24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24.37</v>
      </c>
      <c r="P72" s="199">
        <v>60.22</v>
      </c>
      <c r="Q72" s="199">
        <v>2.52</v>
      </c>
      <c r="R72" s="199">
        <v>10.42</v>
      </c>
      <c r="S72" s="199">
        <v>6.48</v>
      </c>
      <c r="T72" s="199">
        <v>0</v>
      </c>
      <c r="U72" s="199">
        <v>183.97</v>
      </c>
      <c r="V72" s="199">
        <v>3.5</v>
      </c>
      <c r="W72" s="199">
        <v>8.5500000000000007</v>
      </c>
      <c r="X72" s="199">
        <v>36.25</v>
      </c>
      <c r="Y72" s="199">
        <v>0</v>
      </c>
      <c r="Z72" s="199">
        <v>68.44</v>
      </c>
      <c r="AA72" s="199">
        <v>17.2</v>
      </c>
      <c r="AB72" s="199">
        <v>0</v>
      </c>
      <c r="AC72" s="199">
        <v>13.89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38.25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119.17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23.66</v>
      </c>
      <c r="P73" s="199">
        <v>60.22</v>
      </c>
      <c r="Q73" s="199">
        <v>2.52</v>
      </c>
      <c r="R73" s="199">
        <v>10.42</v>
      </c>
      <c r="S73" s="199">
        <v>6.48</v>
      </c>
      <c r="T73" s="199">
        <v>0</v>
      </c>
      <c r="U73" s="199">
        <v>183.97</v>
      </c>
      <c r="V73" s="199">
        <v>3.5</v>
      </c>
      <c r="W73" s="199">
        <v>8.5500000000000007</v>
      </c>
      <c r="X73" s="199">
        <v>36.25</v>
      </c>
      <c r="Y73" s="199">
        <v>0</v>
      </c>
      <c r="Z73" s="199">
        <v>68.44</v>
      </c>
      <c r="AA73" s="199">
        <v>17.2</v>
      </c>
      <c r="AB73" s="199">
        <v>0</v>
      </c>
      <c r="AC73" s="199">
        <v>13.89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38.25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125</v>
      </c>
      <c r="AP73" s="199">
        <v>0</v>
      </c>
      <c r="AQ73" s="199">
        <v>18.149999999999999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23.66</v>
      </c>
      <c r="P74" s="199">
        <v>60.22</v>
      </c>
      <c r="Q74" s="199">
        <v>2.52</v>
      </c>
      <c r="R74" s="199">
        <v>10.42</v>
      </c>
      <c r="S74" s="199">
        <v>6.48</v>
      </c>
      <c r="T74" s="199">
        <v>0</v>
      </c>
      <c r="U74" s="199">
        <v>183.97</v>
      </c>
      <c r="V74" s="199">
        <v>3.5</v>
      </c>
      <c r="W74" s="199">
        <v>8.5500000000000007</v>
      </c>
      <c r="X74" s="199">
        <v>36.25</v>
      </c>
      <c r="Y74" s="199">
        <v>0</v>
      </c>
      <c r="Z74" s="199">
        <v>68.44</v>
      </c>
      <c r="AA74" s="199">
        <v>17.2</v>
      </c>
      <c r="AB74" s="199">
        <v>0</v>
      </c>
      <c r="AC74" s="199">
        <v>13.89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38.25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125</v>
      </c>
      <c r="AP74" s="199">
        <v>0</v>
      </c>
      <c r="AQ74" s="199">
        <v>8.61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23.66</v>
      </c>
      <c r="P75" s="199">
        <v>60.22</v>
      </c>
      <c r="Q75" s="199">
        <v>2.52</v>
      </c>
      <c r="R75" s="199">
        <v>10.42</v>
      </c>
      <c r="S75" s="199">
        <v>6.48</v>
      </c>
      <c r="T75" s="199">
        <v>0</v>
      </c>
      <c r="U75" s="199">
        <v>183.97</v>
      </c>
      <c r="V75" s="199">
        <v>3.5</v>
      </c>
      <c r="W75" s="199">
        <v>8.5500000000000007</v>
      </c>
      <c r="X75" s="199">
        <v>36.25</v>
      </c>
      <c r="Y75" s="199">
        <v>0</v>
      </c>
      <c r="Z75" s="199">
        <v>68.44</v>
      </c>
      <c r="AA75" s="199">
        <v>17.2</v>
      </c>
      <c r="AB75" s="199">
        <v>0</v>
      </c>
      <c r="AC75" s="199">
        <v>13.89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38.25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110.48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23.66</v>
      </c>
      <c r="P76" s="199">
        <v>60.22</v>
      </c>
      <c r="Q76" s="199">
        <v>2.52</v>
      </c>
      <c r="R76" s="199">
        <v>10.42</v>
      </c>
      <c r="S76" s="199">
        <v>6.48</v>
      </c>
      <c r="T76" s="199">
        <v>0</v>
      </c>
      <c r="U76" s="199">
        <v>183.97</v>
      </c>
      <c r="V76" s="199">
        <v>3.5</v>
      </c>
      <c r="W76" s="199">
        <v>8.5500000000000007</v>
      </c>
      <c r="X76" s="199">
        <v>36.25</v>
      </c>
      <c r="Y76" s="199">
        <v>0</v>
      </c>
      <c r="Z76" s="199">
        <v>68.44</v>
      </c>
      <c r="AA76" s="199">
        <v>17.2</v>
      </c>
      <c r="AB76" s="199">
        <v>0</v>
      </c>
      <c r="AC76" s="199">
        <v>14.1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38.25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110.48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23.66</v>
      </c>
      <c r="P77" s="199">
        <v>60.22</v>
      </c>
      <c r="Q77" s="199">
        <v>2.52</v>
      </c>
      <c r="R77" s="199">
        <v>10.42</v>
      </c>
      <c r="S77" s="199">
        <v>6.48</v>
      </c>
      <c r="T77" s="199">
        <v>0</v>
      </c>
      <c r="U77" s="199">
        <v>183.97</v>
      </c>
      <c r="V77" s="199">
        <v>3.5</v>
      </c>
      <c r="W77" s="199">
        <v>8.5500000000000007</v>
      </c>
      <c r="X77" s="199">
        <v>36.25</v>
      </c>
      <c r="Y77" s="199">
        <v>0</v>
      </c>
      <c r="Z77" s="199">
        <v>68.44</v>
      </c>
      <c r="AA77" s="199">
        <v>17.2</v>
      </c>
      <c r="AB77" s="199">
        <v>0</v>
      </c>
      <c r="AC77" s="199">
        <v>14.1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38.25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110.48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23.66</v>
      </c>
      <c r="P78" s="199">
        <v>60.22</v>
      </c>
      <c r="Q78" s="199">
        <v>2.52</v>
      </c>
      <c r="R78" s="199">
        <v>10.42</v>
      </c>
      <c r="S78" s="199">
        <v>6.48</v>
      </c>
      <c r="T78" s="199">
        <v>0</v>
      </c>
      <c r="U78" s="199">
        <v>183.97</v>
      </c>
      <c r="V78" s="199">
        <v>3.5</v>
      </c>
      <c r="W78" s="199">
        <v>8.5500000000000007</v>
      </c>
      <c r="X78" s="199">
        <v>36.25</v>
      </c>
      <c r="Y78" s="199">
        <v>0</v>
      </c>
      <c r="Z78" s="199">
        <v>68.44</v>
      </c>
      <c r="AA78" s="199">
        <v>17.2</v>
      </c>
      <c r="AB78" s="199">
        <v>0</v>
      </c>
      <c r="AC78" s="199">
        <v>14.1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38.25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110.48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23.66</v>
      </c>
      <c r="P79" s="199">
        <v>60.22</v>
      </c>
      <c r="Q79" s="199">
        <v>2.52</v>
      </c>
      <c r="R79" s="199">
        <v>10.42</v>
      </c>
      <c r="S79" s="199">
        <v>6.48</v>
      </c>
      <c r="T79" s="199">
        <v>0</v>
      </c>
      <c r="U79" s="199">
        <v>183.97</v>
      </c>
      <c r="V79" s="199">
        <v>3.5</v>
      </c>
      <c r="W79" s="199">
        <v>8.5500000000000007</v>
      </c>
      <c r="X79" s="199">
        <v>36.25</v>
      </c>
      <c r="Y79" s="199">
        <v>0</v>
      </c>
      <c r="Z79" s="199">
        <v>68.44</v>
      </c>
      <c r="AA79" s="199">
        <v>17.2</v>
      </c>
      <c r="AB79" s="199">
        <v>0</v>
      </c>
      <c r="AC79" s="199">
        <v>14.1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38.25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113.6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23.66</v>
      </c>
      <c r="P80" s="199">
        <v>60.22</v>
      </c>
      <c r="Q80" s="199">
        <v>2.52</v>
      </c>
      <c r="R80" s="199">
        <v>10.42</v>
      </c>
      <c r="S80" s="199">
        <v>6.48</v>
      </c>
      <c r="T80" s="199">
        <v>0</v>
      </c>
      <c r="U80" s="199">
        <v>183.97</v>
      </c>
      <c r="V80" s="199">
        <v>3.5</v>
      </c>
      <c r="W80" s="199">
        <v>8.5500000000000007</v>
      </c>
      <c r="X80" s="199">
        <v>36.25</v>
      </c>
      <c r="Y80" s="199">
        <v>0</v>
      </c>
      <c r="Z80" s="199">
        <v>68.44</v>
      </c>
      <c r="AA80" s="199">
        <v>17.2</v>
      </c>
      <c r="AB80" s="199">
        <v>0</v>
      </c>
      <c r="AC80" s="199">
        <v>14.1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38.25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113.6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23.66</v>
      </c>
      <c r="P81" s="199">
        <v>60.22</v>
      </c>
      <c r="Q81" s="199">
        <v>2.52</v>
      </c>
      <c r="R81" s="199">
        <v>10.42</v>
      </c>
      <c r="S81" s="199">
        <v>6.48</v>
      </c>
      <c r="T81" s="199">
        <v>0</v>
      </c>
      <c r="U81" s="199">
        <v>183.97</v>
      </c>
      <c r="V81" s="199">
        <v>3.5</v>
      </c>
      <c r="W81" s="199">
        <v>8.5500000000000007</v>
      </c>
      <c r="X81" s="199">
        <v>36.25</v>
      </c>
      <c r="Y81" s="199">
        <v>0</v>
      </c>
      <c r="Z81" s="199">
        <v>68.44</v>
      </c>
      <c r="AA81" s="199">
        <v>17.2</v>
      </c>
      <c r="AB81" s="199">
        <v>0</v>
      </c>
      <c r="AC81" s="199">
        <v>14.1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38.25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113.6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23.66</v>
      </c>
      <c r="P82" s="199">
        <v>60.22</v>
      </c>
      <c r="Q82" s="199">
        <v>2.52</v>
      </c>
      <c r="R82" s="199">
        <v>10.42</v>
      </c>
      <c r="S82" s="199">
        <v>6.48</v>
      </c>
      <c r="T82" s="199">
        <v>0</v>
      </c>
      <c r="U82" s="199">
        <v>183.97</v>
      </c>
      <c r="V82" s="199">
        <v>3.5</v>
      </c>
      <c r="W82" s="199">
        <v>8.5500000000000007</v>
      </c>
      <c r="X82" s="199">
        <v>36.25</v>
      </c>
      <c r="Y82" s="199">
        <v>0</v>
      </c>
      <c r="Z82" s="199">
        <v>68.44</v>
      </c>
      <c r="AA82" s="199">
        <v>17.2</v>
      </c>
      <c r="AB82" s="199">
        <v>0</v>
      </c>
      <c r="AC82" s="199">
        <v>14.1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38.25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113.6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23.66</v>
      </c>
      <c r="P83" s="199">
        <v>60.22</v>
      </c>
      <c r="Q83" s="199">
        <v>2.52</v>
      </c>
      <c r="R83" s="199">
        <v>10.42</v>
      </c>
      <c r="S83" s="199">
        <v>6.48</v>
      </c>
      <c r="T83" s="199">
        <v>0</v>
      </c>
      <c r="U83" s="199">
        <v>183.97</v>
      </c>
      <c r="V83" s="199">
        <v>3.5</v>
      </c>
      <c r="W83" s="199">
        <v>8.98</v>
      </c>
      <c r="X83" s="199">
        <v>36.25</v>
      </c>
      <c r="Y83" s="199">
        <v>0</v>
      </c>
      <c r="Z83" s="199">
        <v>68.44</v>
      </c>
      <c r="AA83" s="199">
        <v>17.2</v>
      </c>
      <c r="AB83" s="199">
        <v>0</v>
      </c>
      <c r="AC83" s="199">
        <v>14.1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38.25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113.6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23.66</v>
      </c>
      <c r="P84" s="199">
        <v>60.22</v>
      </c>
      <c r="Q84" s="199">
        <v>2.52</v>
      </c>
      <c r="R84" s="199">
        <v>10.42</v>
      </c>
      <c r="S84" s="199">
        <v>6.48</v>
      </c>
      <c r="T84" s="199">
        <v>0</v>
      </c>
      <c r="U84" s="199">
        <v>183.97</v>
      </c>
      <c r="V84" s="199">
        <v>3.5</v>
      </c>
      <c r="W84" s="199">
        <v>8.98</v>
      </c>
      <c r="X84" s="199">
        <v>36.25</v>
      </c>
      <c r="Y84" s="199">
        <v>0</v>
      </c>
      <c r="Z84" s="199">
        <v>68.44</v>
      </c>
      <c r="AA84" s="199">
        <v>17.2</v>
      </c>
      <c r="AB84" s="199">
        <v>0</v>
      </c>
      <c r="AC84" s="199">
        <v>14.1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38.25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113.6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23.66</v>
      </c>
      <c r="P85" s="199">
        <v>60.22</v>
      </c>
      <c r="Q85" s="199">
        <v>2.52</v>
      </c>
      <c r="R85" s="199">
        <v>10.42</v>
      </c>
      <c r="S85" s="199">
        <v>6.48</v>
      </c>
      <c r="T85" s="199">
        <v>0</v>
      </c>
      <c r="U85" s="199">
        <v>183.97</v>
      </c>
      <c r="V85" s="199">
        <v>3.5</v>
      </c>
      <c r="W85" s="199">
        <v>8.98</v>
      </c>
      <c r="X85" s="199">
        <v>36.25</v>
      </c>
      <c r="Y85" s="199">
        <v>0</v>
      </c>
      <c r="Z85" s="199">
        <v>68.44</v>
      </c>
      <c r="AA85" s="199">
        <v>17.2</v>
      </c>
      <c r="AB85" s="199">
        <v>0</v>
      </c>
      <c r="AC85" s="199">
        <v>14.1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38.25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113.6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23.66</v>
      </c>
      <c r="P86" s="199">
        <v>60.22</v>
      </c>
      <c r="Q86" s="199">
        <v>2.52</v>
      </c>
      <c r="R86" s="199">
        <v>10.42</v>
      </c>
      <c r="S86" s="199">
        <v>6.48</v>
      </c>
      <c r="T86" s="199">
        <v>0</v>
      </c>
      <c r="U86" s="199">
        <v>183.97</v>
      </c>
      <c r="V86" s="199">
        <v>3.5</v>
      </c>
      <c r="W86" s="199">
        <v>8.98</v>
      </c>
      <c r="X86" s="199">
        <v>36.25</v>
      </c>
      <c r="Y86" s="199">
        <v>0</v>
      </c>
      <c r="Z86" s="199">
        <v>68.44</v>
      </c>
      <c r="AA86" s="199">
        <v>17.2</v>
      </c>
      <c r="AB86" s="199">
        <v>0</v>
      </c>
      <c r="AC86" s="199">
        <v>14.1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38.25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113.6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23.92</v>
      </c>
      <c r="P87" s="199">
        <v>60.22</v>
      </c>
      <c r="Q87" s="199">
        <v>2.52</v>
      </c>
      <c r="R87" s="199">
        <v>10.42</v>
      </c>
      <c r="S87" s="199">
        <v>6.48</v>
      </c>
      <c r="T87" s="199">
        <v>0</v>
      </c>
      <c r="U87" s="199">
        <v>183.97</v>
      </c>
      <c r="V87" s="199">
        <v>3.5</v>
      </c>
      <c r="W87" s="199">
        <v>8.98</v>
      </c>
      <c r="X87" s="199">
        <v>36.25</v>
      </c>
      <c r="Y87" s="199">
        <v>0</v>
      </c>
      <c r="Z87" s="199">
        <v>68.44</v>
      </c>
      <c r="AA87" s="199">
        <v>17.2</v>
      </c>
      <c r="AB87" s="199">
        <v>0</v>
      </c>
      <c r="AC87" s="199">
        <v>14.74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38.25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113.6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23.92</v>
      </c>
      <c r="P88" s="199">
        <v>60.22</v>
      </c>
      <c r="Q88" s="199">
        <v>2.52</v>
      </c>
      <c r="R88" s="199">
        <v>10.42</v>
      </c>
      <c r="S88" s="199">
        <v>6.48</v>
      </c>
      <c r="T88" s="199">
        <v>0</v>
      </c>
      <c r="U88" s="199">
        <v>183.97</v>
      </c>
      <c r="V88" s="199">
        <v>3.5</v>
      </c>
      <c r="W88" s="199">
        <v>8.98</v>
      </c>
      <c r="X88" s="199">
        <v>36.25</v>
      </c>
      <c r="Y88" s="199">
        <v>0</v>
      </c>
      <c r="Z88" s="199">
        <v>68.44</v>
      </c>
      <c r="AA88" s="199">
        <v>17.2</v>
      </c>
      <c r="AB88" s="199">
        <v>0</v>
      </c>
      <c r="AC88" s="199">
        <v>14.74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38.25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113.6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41.59</v>
      </c>
      <c r="P89" s="199">
        <v>60.22</v>
      </c>
      <c r="Q89" s="199">
        <v>2.52</v>
      </c>
      <c r="R89" s="199">
        <v>10.42</v>
      </c>
      <c r="S89" s="199">
        <v>6.48</v>
      </c>
      <c r="T89" s="199">
        <v>0</v>
      </c>
      <c r="U89" s="199">
        <v>183.97</v>
      </c>
      <c r="V89" s="199">
        <v>3.5</v>
      </c>
      <c r="W89" s="199">
        <v>9.25</v>
      </c>
      <c r="X89" s="199">
        <v>36.25</v>
      </c>
      <c r="Y89" s="199">
        <v>0</v>
      </c>
      <c r="Z89" s="199">
        <v>68.44</v>
      </c>
      <c r="AA89" s="199">
        <v>17.2</v>
      </c>
      <c r="AB89" s="199">
        <v>0</v>
      </c>
      <c r="AC89" s="199">
        <v>14.74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38.25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113.6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41.59</v>
      </c>
      <c r="P90" s="199">
        <v>60.22</v>
      </c>
      <c r="Q90" s="199">
        <v>2.52</v>
      </c>
      <c r="R90" s="199">
        <v>10.42</v>
      </c>
      <c r="S90" s="199">
        <v>6.48</v>
      </c>
      <c r="T90" s="199">
        <v>0</v>
      </c>
      <c r="U90" s="199">
        <v>183.97</v>
      </c>
      <c r="V90" s="199">
        <v>3.5</v>
      </c>
      <c r="W90" s="199">
        <v>9.25</v>
      </c>
      <c r="X90" s="199">
        <v>36.25</v>
      </c>
      <c r="Y90" s="199">
        <v>0</v>
      </c>
      <c r="Z90" s="199">
        <v>68.44</v>
      </c>
      <c r="AA90" s="199">
        <v>17.2</v>
      </c>
      <c r="AB90" s="199">
        <v>0</v>
      </c>
      <c r="AC90" s="199">
        <v>14.74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38.25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110.17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44.2</v>
      </c>
      <c r="P91" s="199">
        <v>60.22</v>
      </c>
      <c r="Q91" s="199">
        <v>2.52</v>
      </c>
      <c r="R91" s="199">
        <v>10.42</v>
      </c>
      <c r="S91" s="199">
        <v>6.48</v>
      </c>
      <c r="T91" s="199">
        <v>0</v>
      </c>
      <c r="U91" s="199">
        <v>183.97</v>
      </c>
      <c r="V91" s="199">
        <v>3.5</v>
      </c>
      <c r="W91" s="199">
        <v>9.5500000000000007</v>
      </c>
      <c r="X91" s="199">
        <v>36.25</v>
      </c>
      <c r="Y91" s="199">
        <v>0</v>
      </c>
      <c r="Z91" s="199">
        <v>68.44</v>
      </c>
      <c r="AA91" s="199">
        <v>17.2</v>
      </c>
      <c r="AB91" s="199">
        <v>0</v>
      </c>
      <c r="AC91" s="199">
        <v>14.74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38.25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113.6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44.2</v>
      </c>
      <c r="P92" s="199">
        <v>60.22</v>
      </c>
      <c r="Q92" s="199">
        <v>2.52</v>
      </c>
      <c r="R92" s="199">
        <v>10.42</v>
      </c>
      <c r="S92" s="199">
        <v>6.48</v>
      </c>
      <c r="T92" s="199">
        <v>0</v>
      </c>
      <c r="U92" s="199">
        <v>183.97</v>
      </c>
      <c r="V92" s="199">
        <v>3.5</v>
      </c>
      <c r="W92" s="199">
        <v>9.85</v>
      </c>
      <c r="X92" s="199">
        <v>36.25</v>
      </c>
      <c r="Y92" s="199">
        <v>0</v>
      </c>
      <c r="Z92" s="199">
        <v>68.44</v>
      </c>
      <c r="AA92" s="199">
        <v>17.2</v>
      </c>
      <c r="AB92" s="199">
        <v>0</v>
      </c>
      <c r="AC92" s="199">
        <v>14.74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38.25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108.34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44.2</v>
      </c>
      <c r="P93" s="199">
        <v>60.22</v>
      </c>
      <c r="Q93" s="199">
        <v>2.52</v>
      </c>
      <c r="R93" s="199">
        <v>10.42</v>
      </c>
      <c r="S93" s="199">
        <v>6.48</v>
      </c>
      <c r="T93" s="199">
        <v>0</v>
      </c>
      <c r="U93" s="199">
        <v>183.97</v>
      </c>
      <c r="V93" s="199">
        <v>3.5</v>
      </c>
      <c r="W93" s="199">
        <v>9.85</v>
      </c>
      <c r="X93" s="199">
        <v>36.25</v>
      </c>
      <c r="Y93" s="199">
        <v>0</v>
      </c>
      <c r="Z93" s="199">
        <v>68.44</v>
      </c>
      <c r="AA93" s="199">
        <v>17.2</v>
      </c>
      <c r="AB93" s="199">
        <v>0</v>
      </c>
      <c r="AC93" s="199">
        <v>14.74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38.25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99.68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44.2</v>
      </c>
      <c r="P94" s="199">
        <v>60.22</v>
      </c>
      <c r="Q94" s="199">
        <v>2.52</v>
      </c>
      <c r="R94" s="199">
        <v>10.42</v>
      </c>
      <c r="S94" s="199">
        <v>6.48</v>
      </c>
      <c r="T94" s="199">
        <v>0</v>
      </c>
      <c r="U94" s="199">
        <v>183.97</v>
      </c>
      <c r="V94" s="199">
        <v>3.5</v>
      </c>
      <c r="W94" s="199">
        <v>9.85</v>
      </c>
      <c r="X94" s="199">
        <v>36.25</v>
      </c>
      <c r="Y94" s="199">
        <v>0</v>
      </c>
      <c r="Z94" s="199">
        <v>68.44</v>
      </c>
      <c r="AA94" s="199">
        <v>17.2</v>
      </c>
      <c r="AB94" s="199">
        <v>0</v>
      </c>
      <c r="AC94" s="199">
        <v>14.74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38.25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98.74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44.2</v>
      </c>
      <c r="P95" s="199">
        <v>60.22</v>
      </c>
      <c r="Q95" s="199">
        <v>2.52</v>
      </c>
      <c r="R95" s="199">
        <v>10.42</v>
      </c>
      <c r="S95" s="199">
        <v>6.48</v>
      </c>
      <c r="T95" s="199">
        <v>0</v>
      </c>
      <c r="U95" s="199">
        <v>183.97</v>
      </c>
      <c r="V95" s="199">
        <v>3.5</v>
      </c>
      <c r="W95" s="199">
        <v>9.85</v>
      </c>
      <c r="X95" s="199">
        <v>36.25</v>
      </c>
      <c r="Y95" s="199">
        <v>0</v>
      </c>
      <c r="Z95" s="199">
        <v>68.44</v>
      </c>
      <c r="AA95" s="199">
        <v>17.2</v>
      </c>
      <c r="AB95" s="199">
        <v>0</v>
      </c>
      <c r="AC95" s="199">
        <v>14.74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38.25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139.12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44.2</v>
      </c>
      <c r="P96" s="199">
        <v>60.22</v>
      </c>
      <c r="Q96" s="199">
        <v>2.52</v>
      </c>
      <c r="R96" s="199">
        <v>10.42</v>
      </c>
      <c r="S96" s="199">
        <v>6.48</v>
      </c>
      <c r="T96" s="199">
        <v>0</v>
      </c>
      <c r="U96" s="199">
        <v>183.97</v>
      </c>
      <c r="V96" s="199">
        <v>3.5</v>
      </c>
      <c r="W96" s="199">
        <v>9.85</v>
      </c>
      <c r="X96" s="199">
        <v>36.25</v>
      </c>
      <c r="Y96" s="199">
        <v>0</v>
      </c>
      <c r="Z96" s="199">
        <v>68.44</v>
      </c>
      <c r="AA96" s="199">
        <v>17.2</v>
      </c>
      <c r="AB96" s="199">
        <v>0</v>
      </c>
      <c r="AC96" s="199">
        <v>14.74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38.25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135.15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46.8</v>
      </c>
      <c r="P97" s="199">
        <v>60.22</v>
      </c>
      <c r="Q97" s="199">
        <v>2.52</v>
      </c>
      <c r="R97" s="199">
        <v>10.42</v>
      </c>
      <c r="S97" s="199">
        <v>6.48</v>
      </c>
      <c r="T97" s="199">
        <v>0</v>
      </c>
      <c r="U97" s="199">
        <v>183.97</v>
      </c>
      <c r="V97" s="199">
        <v>3.5</v>
      </c>
      <c r="W97" s="199">
        <v>9.85</v>
      </c>
      <c r="X97" s="199">
        <v>36.25</v>
      </c>
      <c r="Y97" s="199">
        <v>0</v>
      </c>
      <c r="Z97" s="199">
        <v>68.44</v>
      </c>
      <c r="AA97" s="199">
        <v>17.2</v>
      </c>
      <c r="AB97" s="199">
        <v>0</v>
      </c>
      <c r="AC97" s="199">
        <v>14.74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38.25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100.48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46.8</v>
      </c>
      <c r="P98" s="199">
        <v>60.22</v>
      </c>
      <c r="Q98" s="199">
        <v>2.52</v>
      </c>
      <c r="R98" s="199">
        <v>10.42</v>
      </c>
      <c r="S98" s="199">
        <v>6.48</v>
      </c>
      <c r="T98" s="199">
        <v>0</v>
      </c>
      <c r="U98" s="199">
        <v>183.97</v>
      </c>
      <c r="V98" s="199">
        <v>3.5</v>
      </c>
      <c r="W98" s="199">
        <v>9.85</v>
      </c>
      <c r="X98" s="199">
        <v>36.25</v>
      </c>
      <c r="Y98" s="199">
        <v>0</v>
      </c>
      <c r="Z98" s="199">
        <v>68.44</v>
      </c>
      <c r="AA98" s="199">
        <v>17.2</v>
      </c>
      <c r="AB98" s="199">
        <v>0</v>
      </c>
      <c r="AC98" s="199">
        <v>14.74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38.25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101.36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3.8320800000000013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0.63173999999999941</v>
      </c>
      <c r="P99">
        <f t="shared" si="0"/>
        <v>1.4372799999999999</v>
      </c>
      <c r="Q99">
        <f t="shared" si="0"/>
        <v>6.2880000000000158E-2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4.9134225000000011</v>
      </c>
      <c r="V99">
        <f t="shared" si="0"/>
        <v>8.4000000000000005E-2</v>
      </c>
      <c r="W99">
        <f t="shared" si="0"/>
        <v>0.20871999999999993</v>
      </c>
      <c r="X99">
        <f t="shared" si="0"/>
        <v>0.87</v>
      </c>
      <c r="Y99">
        <f t="shared" si="0"/>
        <v>0</v>
      </c>
      <c r="Z99">
        <f t="shared" si="0"/>
        <v>1.6425599999999969</v>
      </c>
      <c r="AA99">
        <f t="shared" si="0"/>
        <v>0.41280000000000067</v>
      </c>
      <c r="AB99">
        <f t="shared" si="0"/>
        <v>0</v>
      </c>
      <c r="AC99">
        <f t="shared" si="0"/>
        <v>0.30505750000000009</v>
      </c>
      <c r="AD99">
        <f t="shared" si="0"/>
        <v>1.4999999999999999E-5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0.92156999999999989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2.0665900000000006</v>
      </c>
      <c r="AP99">
        <f t="shared" si="0"/>
        <v>6.8250000000000003E-3</v>
      </c>
      <c r="AQ99">
        <f t="shared" ref="AQ99:AT99" si="1">SUM(AQ3:AQ98)/4000</f>
        <v>0.26969500000000002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</v>
      </c>
      <c r="L3" s="199">
        <v>559.70000000000005</v>
      </c>
      <c r="M3" s="199">
        <v>25.82</v>
      </c>
      <c r="N3" s="199">
        <v>35.06</v>
      </c>
      <c r="O3" s="199">
        <v>0</v>
      </c>
      <c r="P3" s="199">
        <v>36.29</v>
      </c>
      <c r="Q3" s="199">
        <v>3.24</v>
      </c>
      <c r="R3" s="199">
        <v>12.59</v>
      </c>
      <c r="S3" s="199">
        <v>7.84</v>
      </c>
      <c r="T3" s="199">
        <v>0</v>
      </c>
      <c r="U3" s="199">
        <v>121.95</v>
      </c>
      <c r="V3" s="199">
        <v>4.2300000000000004</v>
      </c>
      <c r="W3" s="199">
        <v>10.33</v>
      </c>
      <c r="X3" s="199">
        <v>43.79</v>
      </c>
      <c r="Y3" s="199">
        <v>0</v>
      </c>
      <c r="Z3" s="199">
        <v>75.23</v>
      </c>
      <c r="AA3" s="199">
        <v>20.78</v>
      </c>
      <c r="AB3" s="199">
        <v>0</v>
      </c>
      <c r="AC3" s="199">
        <v>10.36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32.119999999999997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63.65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</v>
      </c>
      <c r="L4" s="199">
        <v>559.70000000000005</v>
      </c>
      <c r="M4" s="199">
        <v>25.82</v>
      </c>
      <c r="N4" s="199">
        <v>35.06</v>
      </c>
      <c r="O4" s="199">
        <v>0</v>
      </c>
      <c r="P4" s="199">
        <v>36.29</v>
      </c>
      <c r="Q4" s="199">
        <v>3.24</v>
      </c>
      <c r="R4" s="199">
        <v>12.59</v>
      </c>
      <c r="S4" s="199">
        <v>7.84</v>
      </c>
      <c r="T4" s="199">
        <v>0</v>
      </c>
      <c r="U4" s="199">
        <v>121.95</v>
      </c>
      <c r="V4" s="199">
        <v>4.2300000000000004</v>
      </c>
      <c r="W4" s="199">
        <v>10.33</v>
      </c>
      <c r="X4" s="199">
        <v>43.79</v>
      </c>
      <c r="Y4" s="199">
        <v>0</v>
      </c>
      <c r="Z4" s="199">
        <v>75.23</v>
      </c>
      <c r="AA4" s="199">
        <v>20.78</v>
      </c>
      <c r="AB4" s="199">
        <v>0</v>
      </c>
      <c r="AC4" s="199">
        <v>10.36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32.119999999999997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66.16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25.82</v>
      </c>
      <c r="N5" s="199">
        <v>35.06</v>
      </c>
      <c r="O5" s="199">
        <v>0</v>
      </c>
      <c r="P5" s="199">
        <v>36.29</v>
      </c>
      <c r="Q5" s="199">
        <v>3.24</v>
      </c>
      <c r="R5" s="199">
        <v>12.59</v>
      </c>
      <c r="S5" s="199">
        <v>7.84</v>
      </c>
      <c r="T5" s="199">
        <v>0</v>
      </c>
      <c r="U5" s="199">
        <v>121.95</v>
      </c>
      <c r="V5" s="199">
        <v>4.2300000000000004</v>
      </c>
      <c r="W5" s="199">
        <v>10.33</v>
      </c>
      <c r="X5" s="199">
        <v>43.79</v>
      </c>
      <c r="Y5" s="199">
        <v>0</v>
      </c>
      <c r="Z5" s="199">
        <v>75.23</v>
      </c>
      <c r="AA5" s="199">
        <v>20.78</v>
      </c>
      <c r="AB5" s="199">
        <v>0</v>
      </c>
      <c r="AC5" s="199">
        <v>10.36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32.119999999999997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68.42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25.82</v>
      </c>
      <c r="N6" s="199">
        <v>35.06</v>
      </c>
      <c r="O6" s="199">
        <v>0</v>
      </c>
      <c r="P6" s="199">
        <v>36.29</v>
      </c>
      <c r="Q6" s="199">
        <v>3.24</v>
      </c>
      <c r="R6" s="199">
        <v>12.59</v>
      </c>
      <c r="S6" s="199">
        <v>7.84</v>
      </c>
      <c r="T6" s="199">
        <v>0</v>
      </c>
      <c r="U6" s="199">
        <v>121.95</v>
      </c>
      <c r="V6" s="199">
        <v>4.2300000000000004</v>
      </c>
      <c r="W6" s="199">
        <v>10.33</v>
      </c>
      <c r="X6" s="199">
        <v>43.79</v>
      </c>
      <c r="Y6" s="199">
        <v>0</v>
      </c>
      <c r="Z6" s="199">
        <v>75.23</v>
      </c>
      <c r="AA6" s="199">
        <v>20.78</v>
      </c>
      <c r="AB6" s="199">
        <v>0</v>
      </c>
      <c r="AC6" s="199">
        <v>10.36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32.119999999999997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70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25.82</v>
      </c>
      <c r="N7" s="199">
        <v>35.06</v>
      </c>
      <c r="O7" s="199">
        <v>0</v>
      </c>
      <c r="P7" s="199">
        <v>36.29</v>
      </c>
      <c r="Q7" s="199">
        <v>3.24</v>
      </c>
      <c r="R7" s="199">
        <v>12.59</v>
      </c>
      <c r="S7" s="199">
        <v>7.84</v>
      </c>
      <c r="T7" s="199">
        <v>0</v>
      </c>
      <c r="U7" s="199">
        <v>121.95</v>
      </c>
      <c r="V7" s="199">
        <v>4.2300000000000004</v>
      </c>
      <c r="W7" s="199">
        <v>10.33</v>
      </c>
      <c r="X7" s="199">
        <v>43.79</v>
      </c>
      <c r="Y7" s="199">
        <v>0</v>
      </c>
      <c r="Z7" s="199">
        <v>75.23</v>
      </c>
      <c r="AA7" s="199">
        <v>20.78</v>
      </c>
      <c r="AB7" s="199">
        <v>0</v>
      </c>
      <c r="AC7" s="199">
        <v>10.36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32.119999999999997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57.7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25.82</v>
      </c>
      <c r="N8" s="199">
        <v>35.06</v>
      </c>
      <c r="O8" s="199">
        <v>0</v>
      </c>
      <c r="P8" s="199">
        <v>36.29</v>
      </c>
      <c r="Q8" s="199">
        <v>3.24</v>
      </c>
      <c r="R8" s="199">
        <v>12.59</v>
      </c>
      <c r="S8" s="199">
        <v>7.84</v>
      </c>
      <c r="T8" s="199">
        <v>0</v>
      </c>
      <c r="U8" s="199">
        <v>121.95</v>
      </c>
      <c r="V8" s="199">
        <v>4.2300000000000004</v>
      </c>
      <c r="W8" s="199">
        <v>10.33</v>
      </c>
      <c r="X8" s="199">
        <v>43.79</v>
      </c>
      <c r="Y8" s="199">
        <v>0</v>
      </c>
      <c r="Z8" s="199">
        <v>75.23</v>
      </c>
      <c r="AA8" s="199">
        <v>20.78</v>
      </c>
      <c r="AB8" s="199">
        <v>0</v>
      </c>
      <c r="AC8" s="199">
        <v>10.36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32.119999999999997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60.79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25.82</v>
      </c>
      <c r="N9" s="199">
        <v>35.06</v>
      </c>
      <c r="O9" s="199">
        <v>0</v>
      </c>
      <c r="P9" s="199">
        <v>36.29</v>
      </c>
      <c r="Q9" s="199">
        <v>3.24</v>
      </c>
      <c r="R9" s="199">
        <v>12.59</v>
      </c>
      <c r="S9" s="199">
        <v>7.84</v>
      </c>
      <c r="T9" s="199">
        <v>0</v>
      </c>
      <c r="U9" s="199">
        <v>121.95</v>
      </c>
      <c r="V9" s="199">
        <v>4.2300000000000004</v>
      </c>
      <c r="W9" s="199">
        <v>10.33</v>
      </c>
      <c r="X9" s="199">
        <v>43.79</v>
      </c>
      <c r="Y9" s="199">
        <v>0</v>
      </c>
      <c r="Z9" s="199">
        <v>75.23</v>
      </c>
      <c r="AA9" s="199">
        <v>20.78</v>
      </c>
      <c r="AB9" s="199">
        <v>0</v>
      </c>
      <c r="AC9" s="199">
        <v>10.36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32.119999999999997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62.42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25.82</v>
      </c>
      <c r="N10" s="199">
        <v>35.06</v>
      </c>
      <c r="O10" s="199">
        <v>0</v>
      </c>
      <c r="P10" s="199">
        <v>36.29</v>
      </c>
      <c r="Q10" s="199">
        <v>3.24</v>
      </c>
      <c r="R10" s="199">
        <v>12.59</v>
      </c>
      <c r="S10" s="199">
        <v>7.84</v>
      </c>
      <c r="T10" s="199">
        <v>0</v>
      </c>
      <c r="U10" s="199">
        <v>121.95</v>
      </c>
      <c r="V10" s="199">
        <v>4.2300000000000004</v>
      </c>
      <c r="W10" s="199">
        <v>10.33</v>
      </c>
      <c r="X10" s="199">
        <v>43.79</v>
      </c>
      <c r="Y10" s="199">
        <v>0</v>
      </c>
      <c r="Z10" s="199">
        <v>75.23</v>
      </c>
      <c r="AA10" s="199">
        <v>20.78</v>
      </c>
      <c r="AB10" s="199">
        <v>0</v>
      </c>
      <c r="AC10" s="199">
        <v>10.36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32.119999999999997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65.33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25.82</v>
      </c>
      <c r="N11" s="199">
        <v>35.06</v>
      </c>
      <c r="O11" s="199">
        <v>0</v>
      </c>
      <c r="P11" s="199">
        <v>36.29</v>
      </c>
      <c r="Q11" s="199">
        <v>3.24</v>
      </c>
      <c r="R11" s="199">
        <v>12.59</v>
      </c>
      <c r="S11" s="199">
        <v>7.84</v>
      </c>
      <c r="T11" s="199">
        <v>0</v>
      </c>
      <c r="U11" s="199">
        <v>121.95</v>
      </c>
      <c r="V11" s="199">
        <v>4.2300000000000004</v>
      </c>
      <c r="W11" s="199">
        <v>10.33</v>
      </c>
      <c r="X11" s="199">
        <v>43.79</v>
      </c>
      <c r="Y11" s="199">
        <v>0</v>
      </c>
      <c r="Z11" s="199">
        <v>75.23</v>
      </c>
      <c r="AA11" s="199">
        <v>20.78</v>
      </c>
      <c r="AB11" s="199">
        <v>0</v>
      </c>
      <c r="AC11" s="199">
        <v>10.36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32.119999999999997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70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25.82</v>
      </c>
      <c r="N12" s="199">
        <v>35.06</v>
      </c>
      <c r="O12" s="199">
        <v>0</v>
      </c>
      <c r="P12" s="199">
        <v>36.29</v>
      </c>
      <c r="Q12" s="199">
        <v>3.24</v>
      </c>
      <c r="R12" s="199">
        <v>12.59</v>
      </c>
      <c r="S12" s="199">
        <v>7.84</v>
      </c>
      <c r="T12" s="199">
        <v>0</v>
      </c>
      <c r="U12" s="199">
        <v>121.95</v>
      </c>
      <c r="V12" s="199">
        <v>4.2300000000000004</v>
      </c>
      <c r="W12" s="199">
        <v>10.33</v>
      </c>
      <c r="X12" s="199">
        <v>43.79</v>
      </c>
      <c r="Y12" s="199">
        <v>0</v>
      </c>
      <c r="Z12" s="199">
        <v>75.23</v>
      </c>
      <c r="AA12" s="199">
        <v>20.78</v>
      </c>
      <c r="AB12" s="199">
        <v>0</v>
      </c>
      <c r="AC12" s="199">
        <v>10.36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32.119999999999997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70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25.82</v>
      </c>
      <c r="N13" s="199">
        <v>35.06</v>
      </c>
      <c r="O13" s="199">
        <v>0</v>
      </c>
      <c r="P13" s="199">
        <v>36.29</v>
      </c>
      <c r="Q13" s="199">
        <v>3.24</v>
      </c>
      <c r="R13" s="199">
        <v>12.59</v>
      </c>
      <c r="S13" s="199">
        <v>7.84</v>
      </c>
      <c r="T13" s="199">
        <v>0</v>
      </c>
      <c r="U13" s="199">
        <v>121.95</v>
      </c>
      <c r="V13" s="199">
        <v>4.2300000000000004</v>
      </c>
      <c r="W13" s="199">
        <v>10.33</v>
      </c>
      <c r="X13" s="199">
        <v>43.79</v>
      </c>
      <c r="Y13" s="199">
        <v>0</v>
      </c>
      <c r="Z13" s="199">
        <v>75.23</v>
      </c>
      <c r="AA13" s="199">
        <v>20.78</v>
      </c>
      <c r="AB13" s="199">
        <v>0</v>
      </c>
      <c r="AC13" s="199">
        <v>10.36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32.119999999999997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70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25.82</v>
      </c>
      <c r="N14" s="199">
        <v>35.06</v>
      </c>
      <c r="O14" s="199">
        <v>0</v>
      </c>
      <c r="P14" s="199">
        <v>36.29</v>
      </c>
      <c r="Q14" s="199">
        <v>3.24</v>
      </c>
      <c r="R14" s="199">
        <v>12.59</v>
      </c>
      <c r="S14" s="199">
        <v>7.84</v>
      </c>
      <c r="T14" s="199">
        <v>0</v>
      </c>
      <c r="U14" s="199">
        <v>121.95</v>
      </c>
      <c r="V14" s="199">
        <v>4.2300000000000004</v>
      </c>
      <c r="W14" s="199">
        <v>10.33</v>
      </c>
      <c r="X14" s="199">
        <v>43.79</v>
      </c>
      <c r="Y14" s="199">
        <v>0</v>
      </c>
      <c r="Z14" s="199">
        <v>75.23</v>
      </c>
      <c r="AA14" s="199">
        <v>20.78</v>
      </c>
      <c r="AB14" s="199">
        <v>0</v>
      </c>
      <c r="AC14" s="199">
        <v>10.36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32.119999999999997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27.31</v>
      </c>
      <c r="N15" s="199">
        <v>35.06</v>
      </c>
      <c r="O15" s="199">
        <v>0</v>
      </c>
      <c r="P15" s="199">
        <v>36.29</v>
      </c>
      <c r="Q15" s="199">
        <v>3.24</v>
      </c>
      <c r="R15" s="199">
        <v>12.59</v>
      </c>
      <c r="S15" s="199">
        <v>7.84</v>
      </c>
      <c r="T15" s="199">
        <v>0</v>
      </c>
      <c r="U15" s="199">
        <v>121.95</v>
      </c>
      <c r="V15" s="199">
        <v>4.2300000000000004</v>
      </c>
      <c r="W15" s="199">
        <v>10.33</v>
      </c>
      <c r="X15" s="199">
        <v>43.79</v>
      </c>
      <c r="Y15" s="199">
        <v>0</v>
      </c>
      <c r="Z15" s="199">
        <v>75.23</v>
      </c>
      <c r="AA15" s="199">
        <v>20.78</v>
      </c>
      <c r="AB15" s="199">
        <v>0</v>
      </c>
      <c r="AC15" s="199">
        <v>10.36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32.119999999999997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27.31</v>
      </c>
      <c r="N16" s="199">
        <v>35.06</v>
      </c>
      <c r="O16" s="199">
        <v>0</v>
      </c>
      <c r="P16" s="199">
        <v>36.29</v>
      </c>
      <c r="Q16" s="199">
        <v>3.24</v>
      </c>
      <c r="R16" s="199">
        <v>12.59</v>
      </c>
      <c r="S16" s="199">
        <v>7.84</v>
      </c>
      <c r="T16" s="199">
        <v>0</v>
      </c>
      <c r="U16" s="199">
        <v>121.95</v>
      </c>
      <c r="V16" s="199">
        <v>4.2300000000000004</v>
      </c>
      <c r="W16" s="199">
        <v>10.33</v>
      </c>
      <c r="X16" s="199">
        <v>43.79</v>
      </c>
      <c r="Y16" s="199">
        <v>0</v>
      </c>
      <c r="Z16" s="199">
        <v>75.23</v>
      </c>
      <c r="AA16" s="199">
        <v>20.78</v>
      </c>
      <c r="AB16" s="199">
        <v>0</v>
      </c>
      <c r="AC16" s="199">
        <v>10.36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32.119999999999997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27.31</v>
      </c>
      <c r="N17" s="199">
        <v>35.06</v>
      </c>
      <c r="O17" s="199">
        <v>0</v>
      </c>
      <c r="P17" s="199">
        <v>36.29</v>
      </c>
      <c r="Q17" s="199">
        <v>3.24</v>
      </c>
      <c r="R17" s="199">
        <v>12.59</v>
      </c>
      <c r="S17" s="199">
        <v>7.84</v>
      </c>
      <c r="T17" s="199">
        <v>0</v>
      </c>
      <c r="U17" s="199">
        <v>121.95</v>
      </c>
      <c r="V17" s="199">
        <v>4.2300000000000004</v>
      </c>
      <c r="W17" s="199">
        <v>10.33</v>
      </c>
      <c r="X17" s="199">
        <v>43.79</v>
      </c>
      <c r="Y17" s="199">
        <v>0</v>
      </c>
      <c r="Z17" s="199">
        <v>75.23</v>
      </c>
      <c r="AA17" s="199">
        <v>20.78</v>
      </c>
      <c r="AB17" s="199">
        <v>0</v>
      </c>
      <c r="AC17" s="199">
        <v>10.36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32.119999999999997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27.31</v>
      </c>
      <c r="N18" s="199">
        <v>35.06</v>
      </c>
      <c r="O18" s="199">
        <v>0</v>
      </c>
      <c r="P18" s="199">
        <v>36.29</v>
      </c>
      <c r="Q18" s="199">
        <v>3.24</v>
      </c>
      <c r="R18" s="199">
        <v>12.59</v>
      </c>
      <c r="S18" s="199">
        <v>7.84</v>
      </c>
      <c r="T18" s="199">
        <v>0</v>
      </c>
      <c r="U18" s="199">
        <v>121.95</v>
      </c>
      <c r="V18" s="199">
        <v>4.2300000000000004</v>
      </c>
      <c r="W18" s="199">
        <v>10.33</v>
      </c>
      <c r="X18" s="199">
        <v>43.79</v>
      </c>
      <c r="Y18" s="199">
        <v>0</v>
      </c>
      <c r="Z18" s="199">
        <v>75.23</v>
      </c>
      <c r="AA18" s="199">
        <v>20.78</v>
      </c>
      <c r="AB18" s="199">
        <v>0</v>
      </c>
      <c r="AC18" s="199">
        <v>10.36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32.119999999999997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27.31</v>
      </c>
      <c r="N19" s="199">
        <v>35.06</v>
      </c>
      <c r="O19" s="199">
        <v>0</v>
      </c>
      <c r="P19" s="199">
        <v>36.29</v>
      </c>
      <c r="Q19" s="199">
        <v>3.24</v>
      </c>
      <c r="R19" s="199">
        <v>12.59</v>
      </c>
      <c r="S19" s="199">
        <v>7.84</v>
      </c>
      <c r="T19" s="199">
        <v>0</v>
      </c>
      <c r="U19" s="199">
        <v>121.95</v>
      </c>
      <c r="V19" s="199">
        <v>4.2300000000000004</v>
      </c>
      <c r="W19" s="199">
        <v>10.33</v>
      </c>
      <c r="X19" s="199">
        <v>43.79</v>
      </c>
      <c r="Y19" s="199">
        <v>0</v>
      </c>
      <c r="Z19" s="199">
        <v>75.23</v>
      </c>
      <c r="AA19" s="199">
        <v>20.78</v>
      </c>
      <c r="AB19" s="199">
        <v>0</v>
      </c>
      <c r="AC19" s="199">
        <v>10.36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32.119999999999997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27.31</v>
      </c>
      <c r="N20" s="199">
        <v>35.06</v>
      </c>
      <c r="O20" s="199">
        <v>0</v>
      </c>
      <c r="P20" s="199">
        <v>36.29</v>
      </c>
      <c r="Q20" s="199">
        <v>3.24</v>
      </c>
      <c r="R20" s="199">
        <v>12.59</v>
      </c>
      <c r="S20" s="199">
        <v>7.84</v>
      </c>
      <c r="T20" s="199">
        <v>0</v>
      </c>
      <c r="U20" s="199">
        <v>121.95</v>
      </c>
      <c r="V20" s="199">
        <v>4.2300000000000004</v>
      </c>
      <c r="W20" s="199">
        <v>10.33</v>
      </c>
      <c r="X20" s="199">
        <v>43.79</v>
      </c>
      <c r="Y20" s="199">
        <v>0</v>
      </c>
      <c r="Z20" s="199">
        <v>75.23</v>
      </c>
      <c r="AA20" s="199">
        <v>20.78</v>
      </c>
      <c r="AB20" s="199">
        <v>0</v>
      </c>
      <c r="AC20" s="199">
        <v>10.36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32.119999999999997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27.31</v>
      </c>
      <c r="N21" s="199">
        <v>35.06</v>
      </c>
      <c r="O21" s="199">
        <v>0</v>
      </c>
      <c r="P21" s="199">
        <v>36.29</v>
      </c>
      <c r="Q21" s="199">
        <v>3.24</v>
      </c>
      <c r="R21" s="199">
        <v>12.59</v>
      </c>
      <c r="S21" s="199">
        <v>7.84</v>
      </c>
      <c r="T21" s="199">
        <v>0</v>
      </c>
      <c r="U21" s="199">
        <v>121.95</v>
      </c>
      <c r="V21" s="199">
        <v>4.2300000000000004</v>
      </c>
      <c r="W21" s="199">
        <v>10.33</v>
      </c>
      <c r="X21" s="199">
        <v>43.79</v>
      </c>
      <c r="Y21" s="199">
        <v>0</v>
      </c>
      <c r="Z21" s="199">
        <v>75.23</v>
      </c>
      <c r="AA21" s="199">
        <v>20.78</v>
      </c>
      <c r="AB21" s="199">
        <v>0</v>
      </c>
      <c r="AC21" s="199">
        <v>10.36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32.119999999999997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50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27.31</v>
      </c>
      <c r="N22" s="199">
        <v>35.06</v>
      </c>
      <c r="O22" s="199">
        <v>0</v>
      </c>
      <c r="P22" s="199">
        <v>36.29</v>
      </c>
      <c r="Q22" s="199">
        <v>3.24</v>
      </c>
      <c r="R22" s="199">
        <v>12.59</v>
      </c>
      <c r="S22" s="199">
        <v>7.84</v>
      </c>
      <c r="T22" s="199">
        <v>0</v>
      </c>
      <c r="U22" s="199">
        <v>121.95</v>
      </c>
      <c r="V22" s="199">
        <v>4.2300000000000004</v>
      </c>
      <c r="W22" s="199">
        <v>10.33</v>
      </c>
      <c r="X22" s="199">
        <v>43.79</v>
      </c>
      <c r="Y22" s="199">
        <v>0</v>
      </c>
      <c r="Z22" s="199">
        <v>75.23</v>
      </c>
      <c r="AA22" s="199">
        <v>20.78</v>
      </c>
      <c r="AB22" s="199">
        <v>0</v>
      </c>
      <c r="AC22" s="199">
        <v>10.36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32.119999999999997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54.28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27.31</v>
      </c>
      <c r="N23" s="199">
        <v>35.06</v>
      </c>
      <c r="O23" s="199">
        <v>0</v>
      </c>
      <c r="P23" s="199">
        <v>37.28</v>
      </c>
      <c r="Q23" s="199">
        <v>3.24</v>
      </c>
      <c r="R23" s="199">
        <v>12.59</v>
      </c>
      <c r="S23" s="199">
        <v>7.84</v>
      </c>
      <c r="T23" s="199">
        <v>0</v>
      </c>
      <c r="U23" s="199">
        <v>121.95</v>
      </c>
      <c r="V23" s="199">
        <v>4.2300000000000004</v>
      </c>
      <c r="W23" s="199">
        <v>10.33</v>
      </c>
      <c r="X23" s="199">
        <v>43.79</v>
      </c>
      <c r="Y23" s="199">
        <v>0</v>
      </c>
      <c r="Z23" s="199">
        <v>75.23</v>
      </c>
      <c r="AA23" s="199">
        <v>20.78</v>
      </c>
      <c r="AB23" s="199">
        <v>0</v>
      </c>
      <c r="AC23" s="199">
        <v>10.36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32.119999999999997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62.83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27.31</v>
      </c>
      <c r="N24" s="199">
        <v>35.06</v>
      </c>
      <c r="O24" s="199">
        <v>0</v>
      </c>
      <c r="P24" s="199">
        <v>37.28</v>
      </c>
      <c r="Q24" s="199">
        <v>3.24</v>
      </c>
      <c r="R24" s="199">
        <v>12.59</v>
      </c>
      <c r="S24" s="199">
        <v>7.84</v>
      </c>
      <c r="T24" s="199">
        <v>0</v>
      </c>
      <c r="U24" s="199">
        <v>121.95</v>
      </c>
      <c r="V24" s="199">
        <v>4.2300000000000004</v>
      </c>
      <c r="W24" s="199">
        <v>10.33</v>
      </c>
      <c r="X24" s="199">
        <v>43.79</v>
      </c>
      <c r="Y24" s="199">
        <v>0</v>
      </c>
      <c r="Z24" s="199">
        <v>75.23</v>
      </c>
      <c r="AA24" s="199">
        <v>20.78</v>
      </c>
      <c r="AB24" s="199">
        <v>0</v>
      </c>
      <c r="AC24" s="199">
        <v>10.36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32.119999999999997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62.83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27.31</v>
      </c>
      <c r="N25" s="199">
        <v>35.06</v>
      </c>
      <c r="O25" s="199">
        <v>0</v>
      </c>
      <c r="P25" s="199">
        <v>37.28</v>
      </c>
      <c r="Q25" s="199">
        <v>3.24</v>
      </c>
      <c r="R25" s="199">
        <v>12.59</v>
      </c>
      <c r="S25" s="199">
        <v>7.84</v>
      </c>
      <c r="T25" s="199">
        <v>0</v>
      </c>
      <c r="U25" s="199">
        <v>121.95</v>
      </c>
      <c r="V25" s="199">
        <v>4.2300000000000004</v>
      </c>
      <c r="W25" s="199">
        <v>10.33</v>
      </c>
      <c r="X25" s="199">
        <v>43.79</v>
      </c>
      <c r="Y25" s="199">
        <v>0</v>
      </c>
      <c r="Z25" s="199">
        <v>75.23</v>
      </c>
      <c r="AA25" s="199">
        <v>20.78</v>
      </c>
      <c r="AB25" s="199">
        <v>0</v>
      </c>
      <c r="AC25" s="199">
        <v>10.36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32.119999999999997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61.89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27.31</v>
      </c>
      <c r="N26" s="199">
        <v>35.06</v>
      </c>
      <c r="O26" s="199">
        <v>0</v>
      </c>
      <c r="P26" s="199">
        <v>37.28</v>
      </c>
      <c r="Q26" s="199">
        <v>3.24</v>
      </c>
      <c r="R26" s="199">
        <v>12.59</v>
      </c>
      <c r="S26" s="199">
        <v>7.84</v>
      </c>
      <c r="T26" s="199">
        <v>0</v>
      </c>
      <c r="U26" s="199">
        <v>121.95</v>
      </c>
      <c r="V26" s="199">
        <v>4.2300000000000004</v>
      </c>
      <c r="W26" s="199">
        <v>10.33</v>
      </c>
      <c r="X26" s="199">
        <v>43.79</v>
      </c>
      <c r="Y26" s="199">
        <v>0</v>
      </c>
      <c r="Z26" s="199">
        <v>75.23</v>
      </c>
      <c r="AA26" s="199">
        <v>20.78</v>
      </c>
      <c r="AB26" s="199">
        <v>0</v>
      </c>
      <c r="AC26" s="199">
        <v>10.36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32.119999999999997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63.13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27.31</v>
      </c>
      <c r="N27" s="199">
        <v>35.06</v>
      </c>
      <c r="O27" s="199">
        <v>0</v>
      </c>
      <c r="P27" s="199">
        <v>37.28</v>
      </c>
      <c r="Q27" s="199">
        <v>3.24</v>
      </c>
      <c r="R27" s="199">
        <v>12.59</v>
      </c>
      <c r="S27" s="199">
        <v>7.84</v>
      </c>
      <c r="T27" s="199">
        <v>0</v>
      </c>
      <c r="U27" s="199">
        <v>121.95</v>
      </c>
      <c r="V27" s="199">
        <v>4.2300000000000004</v>
      </c>
      <c r="W27" s="199">
        <v>10.33</v>
      </c>
      <c r="X27" s="199">
        <v>43.79</v>
      </c>
      <c r="Y27" s="199">
        <v>0</v>
      </c>
      <c r="Z27" s="199">
        <v>75.23</v>
      </c>
      <c r="AA27" s="199">
        <v>20.78</v>
      </c>
      <c r="AB27" s="199">
        <v>0</v>
      </c>
      <c r="AC27" s="199">
        <v>10.65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32.119999999999997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62.83</v>
      </c>
      <c r="AP27" s="199">
        <v>0</v>
      </c>
      <c r="AQ27" s="199">
        <v>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27.31</v>
      </c>
      <c r="N28" s="199">
        <v>35.06</v>
      </c>
      <c r="O28" s="199">
        <v>0</v>
      </c>
      <c r="P28" s="199">
        <v>37.28</v>
      </c>
      <c r="Q28" s="199">
        <v>3.24</v>
      </c>
      <c r="R28" s="199">
        <v>12.59</v>
      </c>
      <c r="S28" s="199">
        <v>7.84</v>
      </c>
      <c r="T28" s="199">
        <v>0</v>
      </c>
      <c r="U28" s="199">
        <v>121.95</v>
      </c>
      <c r="V28" s="199">
        <v>4.2300000000000004</v>
      </c>
      <c r="W28" s="199">
        <v>10.33</v>
      </c>
      <c r="X28" s="199">
        <v>43.79</v>
      </c>
      <c r="Y28" s="199">
        <v>0</v>
      </c>
      <c r="Z28" s="199">
        <v>75.23</v>
      </c>
      <c r="AA28" s="199">
        <v>20.78</v>
      </c>
      <c r="AB28" s="199">
        <v>0</v>
      </c>
      <c r="AC28" s="199">
        <v>10.65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32.119999999999997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62.83</v>
      </c>
      <c r="AP28" s="199">
        <v>0</v>
      </c>
      <c r="AQ28" s="199">
        <v>5.37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27.31</v>
      </c>
      <c r="N29" s="199">
        <v>35.06</v>
      </c>
      <c r="O29" s="199">
        <v>0</v>
      </c>
      <c r="P29" s="199">
        <v>37.28</v>
      </c>
      <c r="Q29" s="199">
        <v>3.24</v>
      </c>
      <c r="R29" s="199">
        <v>12.59</v>
      </c>
      <c r="S29" s="199">
        <v>7.84</v>
      </c>
      <c r="T29" s="199">
        <v>0</v>
      </c>
      <c r="U29" s="199">
        <v>121.95</v>
      </c>
      <c r="V29" s="199">
        <v>4.2300000000000004</v>
      </c>
      <c r="W29" s="199">
        <v>10.33</v>
      </c>
      <c r="X29" s="199">
        <v>43.79</v>
      </c>
      <c r="Y29" s="199">
        <v>0</v>
      </c>
      <c r="Z29" s="199">
        <v>75.23</v>
      </c>
      <c r="AA29" s="199">
        <v>20.78</v>
      </c>
      <c r="AB29" s="199">
        <v>0</v>
      </c>
      <c r="AC29" s="199">
        <v>10.65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32.119999999999997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62.83</v>
      </c>
      <c r="AP29" s="199">
        <v>0</v>
      </c>
      <c r="AQ29" s="199">
        <v>8.92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27.31</v>
      </c>
      <c r="N30" s="199">
        <v>35.06</v>
      </c>
      <c r="O30" s="199">
        <v>0</v>
      </c>
      <c r="P30" s="199">
        <v>37.28</v>
      </c>
      <c r="Q30" s="199">
        <v>3.24</v>
      </c>
      <c r="R30" s="199">
        <v>12.59</v>
      </c>
      <c r="S30" s="199">
        <v>7.84</v>
      </c>
      <c r="T30" s="199">
        <v>0</v>
      </c>
      <c r="U30" s="199">
        <v>121.95</v>
      </c>
      <c r="V30" s="199">
        <v>4.2300000000000004</v>
      </c>
      <c r="W30" s="199">
        <v>10.33</v>
      </c>
      <c r="X30" s="199">
        <v>43.79</v>
      </c>
      <c r="Y30" s="199">
        <v>0</v>
      </c>
      <c r="Z30" s="199">
        <v>75.23</v>
      </c>
      <c r="AA30" s="199">
        <v>20.78</v>
      </c>
      <c r="AB30" s="199">
        <v>0</v>
      </c>
      <c r="AC30" s="199">
        <v>10.65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32.119999999999997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62.83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27.31</v>
      </c>
      <c r="N31" s="199">
        <v>35.06</v>
      </c>
      <c r="O31" s="199">
        <v>0</v>
      </c>
      <c r="P31" s="199">
        <v>37.28</v>
      </c>
      <c r="Q31" s="199">
        <v>3.24</v>
      </c>
      <c r="R31" s="199">
        <v>12.59</v>
      </c>
      <c r="S31" s="199">
        <v>7.84</v>
      </c>
      <c r="T31" s="199">
        <v>0</v>
      </c>
      <c r="U31" s="199">
        <v>121.95</v>
      </c>
      <c r="V31" s="199">
        <v>4.2300000000000004</v>
      </c>
      <c r="W31" s="199">
        <v>10.33</v>
      </c>
      <c r="X31" s="199">
        <v>43.79</v>
      </c>
      <c r="Y31" s="199">
        <v>0</v>
      </c>
      <c r="Z31" s="199">
        <v>75.23</v>
      </c>
      <c r="AA31" s="199">
        <v>20.78</v>
      </c>
      <c r="AB31" s="199">
        <v>0</v>
      </c>
      <c r="AC31" s="199">
        <v>10.65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32.979999999999997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61.89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27.31</v>
      </c>
      <c r="N32" s="199">
        <v>35.06</v>
      </c>
      <c r="O32" s="199">
        <v>0</v>
      </c>
      <c r="P32" s="199">
        <v>37.28</v>
      </c>
      <c r="Q32" s="199">
        <v>3.24</v>
      </c>
      <c r="R32" s="199">
        <v>12.59</v>
      </c>
      <c r="S32" s="199">
        <v>7.84</v>
      </c>
      <c r="T32" s="199">
        <v>0</v>
      </c>
      <c r="U32" s="199">
        <v>121.95</v>
      </c>
      <c r="V32" s="199">
        <v>4.2300000000000004</v>
      </c>
      <c r="W32" s="199">
        <v>10.33</v>
      </c>
      <c r="X32" s="199">
        <v>43.79</v>
      </c>
      <c r="Y32" s="199">
        <v>0</v>
      </c>
      <c r="Z32" s="199">
        <v>75.23</v>
      </c>
      <c r="AA32" s="199">
        <v>20.78</v>
      </c>
      <c r="AB32" s="199">
        <v>0</v>
      </c>
      <c r="AC32" s="199">
        <v>10.65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32.979999999999997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62.98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27.31</v>
      </c>
      <c r="N33" s="199">
        <v>35.06</v>
      </c>
      <c r="O33" s="199">
        <v>0</v>
      </c>
      <c r="P33" s="199">
        <v>37.28</v>
      </c>
      <c r="Q33" s="199">
        <v>3.24</v>
      </c>
      <c r="R33" s="199">
        <v>12.59</v>
      </c>
      <c r="S33" s="199">
        <v>7.84</v>
      </c>
      <c r="T33" s="199">
        <v>0</v>
      </c>
      <c r="U33" s="199">
        <v>121.95</v>
      </c>
      <c r="V33" s="199">
        <v>4.2300000000000004</v>
      </c>
      <c r="W33" s="199">
        <v>10.33</v>
      </c>
      <c r="X33" s="199">
        <v>43.79</v>
      </c>
      <c r="Y33" s="199">
        <v>0</v>
      </c>
      <c r="Z33" s="199">
        <v>75.23</v>
      </c>
      <c r="AA33" s="199">
        <v>20.78</v>
      </c>
      <c r="AB33" s="199">
        <v>0</v>
      </c>
      <c r="AC33" s="199">
        <v>10.65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32.979999999999997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62.68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27.31</v>
      </c>
      <c r="N34" s="199">
        <v>35.06</v>
      </c>
      <c r="O34" s="199">
        <v>0</v>
      </c>
      <c r="P34" s="199">
        <v>37.28</v>
      </c>
      <c r="Q34" s="199">
        <v>3.24</v>
      </c>
      <c r="R34" s="199">
        <v>12.59</v>
      </c>
      <c r="S34" s="199">
        <v>7.84</v>
      </c>
      <c r="T34" s="199">
        <v>0</v>
      </c>
      <c r="U34" s="199">
        <v>121.95</v>
      </c>
      <c r="V34" s="199">
        <v>4.2300000000000004</v>
      </c>
      <c r="W34" s="199">
        <v>10.33</v>
      </c>
      <c r="X34" s="199">
        <v>43.79</v>
      </c>
      <c r="Y34" s="199">
        <v>0</v>
      </c>
      <c r="Z34" s="199">
        <v>75.23</v>
      </c>
      <c r="AA34" s="199">
        <v>20.78</v>
      </c>
      <c r="AB34" s="199">
        <v>0</v>
      </c>
      <c r="AC34" s="199">
        <v>10.65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32.82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62.53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27.31</v>
      </c>
      <c r="N35" s="199">
        <v>35.06</v>
      </c>
      <c r="O35" s="199">
        <v>0</v>
      </c>
      <c r="P35" s="199">
        <v>37.28</v>
      </c>
      <c r="Q35" s="199">
        <v>3.24</v>
      </c>
      <c r="R35" s="199">
        <v>12.59</v>
      </c>
      <c r="S35" s="199">
        <v>7.84</v>
      </c>
      <c r="T35" s="199">
        <v>0</v>
      </c>
      <c r="U35" s="199">
        <v>121.95</v>
      </c>
      <c r="V35" s="199">
        <v>4.2300000000000004</v>
      </c>
      <c r="W35" s="199">
        <v>10.33</v>
      </c>
      <c r="X35" s="199">
        <v>43.79</v>
      </c>
      <c r="Y35" s="199">
        <v>0</v>
      </c>
      <c r="Z35" s="199">
        <v>75.23</v>
      </c>
      <c r="AA35" s="199">
        <v>20.78</v>
      </c>
      <c r="AB35" s="199">
        <v>0</v>
      </c>
      <c r="AC35" s="199">
        <v>10.36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36.14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27.31</v>
      </c>
      <c r="N36" s="199">
        <v>35.06</v>
      </c>
      <c r="O36" s="199">
        <v>0</v>
      </c>
      <c r="P36" s="199">
        <v>37.28</v>
      </c>
      <c r="Q36" s="199">
        <v>3.24</v>
      </c>
      <c r="R36" s="199">
        <v>12.59</v>
      </c>
      <c r="S36" s="199">
        <v>7.84</v>
      </c>
      <c r="T36" s="199">
        <v>0</v>
      </c>
      <c r="U36" s="199">
        <v>121.95</v>
      </c>
      <c r="V36" s="199">
        <v>4.2300000000000004</v>
      </c>
      <c r="W36" s="199">
        <v>10.33</v>
      </c>
      <c r="X36" s="199">
        <v>43.79</v>
      </c>
      <c r="Y36" s="199">
        <v>0</v>
      </c>
      <c r="Z36" s="199">
        <v>75.23</v>
      </c>
      <c r="AA36" s="199">
        <v>20.78</v>
      </c>
      <c r="AB36" s="199">
        <v>0</v>
      </c>
      <c r="AC36" s="199">
        <v>10.36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29.82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27.31</v>
      </c>
      <c r="N37" s="199">
        <v>35.06</v>
      </c>
      <c r="O37" s="199">
        <v>0</v>
      </c>
      <c r="P37" s="199">
        <v>37.28</v>
      </c>
      <c r="Q37" s="199">
        <v>3.24</v>
      </c>
      <c r="R37" s="199">
        <v>12.59</v>
      </c>
      <c r="S37" s="199">
        <v>7.84</v>
      </c>
      <c r="T37" s="199">
        <v>0</v>
      </c>
      <c r="U37" s="199">
        <v>121.95</v>
      </c>
      <c r="V37" s="199">
        <v>4.2300000000000004</v>
      </c>
      <c r="W37" s="199">
        <v>10.33</v>
      </c>
      <c r="X37" s="199">
        <v>43.79</v>
      </c>
      <c r="Y37" s="199">
        <v>0</v>
      </c>
      <c r="Z37" s="199">
        <v>75.23</v>
      </c>
      <c r="AA37" s="199">
        <v>20.78</v>
      </c>
      <c r="AB37" s="199">
        <v>0</v>
      </c>
      <c r="AC37" s="199">
        <v>10.36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32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29.61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27.31</v>
      </c>
      <c r="N38" s="199">
        <v>35.06</v>
      </c>
      <c r="O38" s="199">
        <v>0</v>
      </c>
      <c r="P38" s="199">
        <v>37.28</v>
      </c>
      <c r="Q38" s="199">
        <v>3.24</v>
      </c>
      <c r="R38" s="199">
        <v>12.59</v>
      </c>
      <c r="S38" s="199">
        <v>7.84</v>
      </c>
      <c r="T38" s="199">
        <v>0</v>
      </c>
      <c r="U38" s="199">
        <v>121.95</v>
      </c>
      <c r="V38" s="199">
        <v>4.2300000000000004</v>
      </c>
      <c r="W38" s="199">
        <v>10.33</v>
      </c>
      <c r="X38" s="199">
        <v>43.79</v>
      </c>
      <c r="Y38" s="199">
        <v>0</v>
      </c>
      <c r="Z38" s="199">
        <v>75.23</v>
      </c>
      <c r="AA38" s="199">
        <v>20.78</v>
      </c>
      <c r="AB38" s="199">
        <v>0</v>
      </c>
      <c r="AC38" s="199">
        <v>10.36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32.979999999999997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27.31</v>
      </c>
      <c r="N39" s="199">
        <v>35.06</v>
      </c>
      <c r="O39" s="199">
        <v>0</v>
      </c>
      <c r="P39" s="199">
        <v>37.28</v>
      </c>
      <c r="Q39" s="199">
        <v>3.24</v>
      </c>
      <c r="R39" s="199">
        <v>12.59</v>
      </c>
      <c r="S39" s="199">
        <v>7.84</v>
      </c>
      <c r="T39" s="199">
        <v>0</v>
      </c>
      <c r="U39" s="199">
        <v>121.95</v>
      </c>
      <c r="V39" s="199">
        <v>4.2300000000000004</v>
      </c>
      <c r="W39" s="199">
        <v>10.33</v>
      </c>
      <c r="X39" s="199">
        <v>43.79</v>
      </c>
      <c r="Y39" s="199">
        <v>0</v>
      </c>
      <c r="Z39" s="199">
        <v>75.23</v>
      </c>
      <c r="AA39" s="199">
        <v>20.78</v>
      </c>
      <c r="AB39" s="199">
        <v>0</v>
      </c>
      <c r="AC39" s="199">
        <v>10.07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24.82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27.31</v>
      </c>
      <c r="N40" s="199">
        <v>35.06</v>
      </c>
      <c r="O40" s="199">
        <v>0</v>
      </c>
      <c r="P40" s="199">
        <v>37.28</v>
      </c>
      <c r="Q40" s="199">
        <v>3.24</v>
      </c>
      <c r="R40" s="199">
        <v>12.59</v>
      </c>
      <c r="S40" s="199">
        <v>7.84</v>
      </c>
      <c r="T40" s="199">
        <v>0</v>
      </c>
      <c r="U40" s="199">
        <v>121.95</v>
      </c>
      <c r="V40" s="199">
        <v>4.2300000000000004</v>
      </c>
      <c r="W40" s="199">
        <v>10.33</v>
      </c>
      <c r="X40" s="199">
        <v>43.79</v>
      </c>
      <c r="Y40" s="199">
        <v>0</v>
      </c>
      <c r="Z40" s="199">
        <v>75.23</v>
      </c>
      <c r="AA40" s="199">
        <v>20.78</v>
      </c>
      <c r="AB40" s="199">
        <v>0</v>
      </c>
      <c r="AC40" s="199">
        <v>10.07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24.82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70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27.31</v>
      </c>
      <c r="N41" s="199">
        <v>35.06</v>
      </c>
      <c r="O41" s="199">
        <v>0</v>
      </c>
      <c r="P41" s="199">
        <v>37.28</v>
      </c>
      <c r="Q41" s="199">
        <v>3.24</v>
      </c>
      <c r="R41" s="199">
        <v>12.59</v>
      </c>
      <c r="S41" s="199">
        <v>7.84</v>
      </c>
      <c r="T41" s="199">
        <v>0</v>
      </c>
      <c r="U41" s="199">
        <v>121.95</v>
      </c>
      <c r="V41" s="199">
        <v>4.2300000000000004</v>
      </c>
      <c r="W41" s="199">
        <v>10.33</v>
      </c>
      <c r="X41" s="199">
        <v>43.79</v>
      </c>
      <c r="Y41" s="199">
        <v>0</v>
      </c>
      <c r="Z41" s="199">
        <v>75.23</v>
      </c>
      <c r="AA41" s="199">
        <v>20.78</v>
      </c>
      <c r="AB41" s="199">
        <v>0</v>
      </c>
      <c r="AC41" s="199">
        <v>10.07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24.82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70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27.31</v>
      </c>
      <c r="N42" s="199">
        <v>35.06</v>
      </c>
      <c r="O42" s="199">
        <v>0</v>
      </c>
      <c r="P42" s="199">
        <v>37.28</v>
      </c>
      <c r="Q42" s="199">
        <v>3.24</v>
      </c>
      <c r="R42" s="199">
        <v>12.59</v>
      </c>
      <c r="S42" s="199">
        <v>7.84</v>
      </c>
      <c r="T42" s="199">
        <v>0</v>
      </c>
      <c r="U42" s="199">
        <v>121.95</v>
      </c>
      <c r="V42" s="199">
        <v>4.2300000000000004</v>
      </c>
      <c r="W42" s="199">
        <v>10.33</v>
      </c>
      <c r="X42" s="199">
        <v>43.79</v>
      </c>
      <c r="Y42" s="199">
        <v>0</v>
      </c>
      <c r="Z42" s="199">
        <v>75.23</v>
      </c>
      <c r="AA42" s="199">
        <v>20.78</v>
      </c>
      <c r="AB42" s="199">
        <v>0</v>
      </c>
      <c r="AC42" s="199">
        <v>9.7899999999999991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24.82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70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9.1</v>
      </c>
      <c r="L43" s="199">
        <v>559.70000000000005</v>
      </c>
      <c r="M43" s="199">
        <v>27.31</v>
      </c>
      <c r="N43" s="199">
        <v>35.06</v>
      </c>
      <c r="O43" s="199">
        <v>0</v>
      </c>
      <c r="P43" s="199">
        <v>37.28</v>
      </c>
      <c r="Q43" s="199">
        <v>3.24</v>
      </c>
      <c r="R43" s="199">
        <v>12.59</v>
      </c>
      <c r="S43" s="199">
        <v>7.84</v>
      </c>
      <c r="T43" s="199">
        <v>0</v>
      </c>
      <c r="U43" s="199">
        <v>121.95</v>
      </c>
      <c r="V43" s="199">
        <v>4.2300000000000004</v>
      </c>
      <c r="W43" s="199">
        <v>10.33</v>
      </c>
      <c r="X43" s="199">
        <v>43.79</v>
      </c>
      <c r="Y43" s="199">
        <v>0</v>
      </c>
      <c r="Z43" s="199">
        <v>75.23</v>
      </c>
      <c r="AA43" s="199">
        <v>20.78</v>
      </c>
      <c r="AB43" s="199">
        <v>0</v>
      </c>
      <c r="AC43" s="199">
        <v>9.7899999999999991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23.82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70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9.1</v>
      </c>
      <c r="L44" s="199">
        <v>559.70000000000005</v>
      </c>
      <c r="M44" s="199">
        <v>27.31</v>
      </c>
      <c r="N44" s="199">
        <v>35.06</v>
      </c>
      <c r="O44" s="199">
        <v>0</v>
      </c>
      <c r="P44" s="199">
        <v>37.28</v>
      </c>
      <c r="Q44" s="199">
        <v>3.24</v>
      </c>
      <c r="R44" s="199">
        <v>12.59</v>
      </c>
      <c r="S44" s="199">
        <v>7.84</v>
      </c>
      <c r="T44" s="199">
        <v>0</v>
      </c>
      <c r="U44" s="199">
        <v>121.95</v>
      </c>
      <c r="V44" s="199">
        <v>4.2300000000000004</v>
      </c>
      <c r="W44" s="199">
        <v>10.33</v>
      </c>
      <c r="X44" s="199">
        <v>43.79</v>
      </c>
      <c r="Y44" s="199">
        <v>0</v>
      </c>
      <c r="Z44" s="199">
        <v>75.23</v>
      </c>
      <c r="AA44" s="199">
        <v>20.78</v>
      </c>
      <c r="AB44" s="199">
        <v>0</v>
      </c>
      <c r="AC44" s="199">
        <v>9.7899999999999991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24.82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70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9.1</v>
      </c>
      <c r="L45" s="199">
        <v>559.70000000000005</v>
      </c>
      <c r="M45" s="199">
        <v>27.31</v>
      </c>
      <c r="N45" s="199">
        <v>35.06</v>
      </c>
      <c r="O45" s="199">
        <v>0</v>
      </c>
      <c r="P45" s="199">
        <v>37.28</v>
      </c>
      <c r="Q45" s="199">
        <v>3.24</v>
      </c>
      <c r="R45" s="199">
        <v>12.59</v>
      </c>
      <c r="S45" s="199">
        <v>7.84</v>
      </c>
      <c r="T45" s="199">
        <v>0</v>
      </c>
      <c r="U45" s="199">
        <v>121.95</v>
      </c>
      <c r="V45" s="199">
        <v>4.2300000000000004</v>
      </c>
      <c r="W45" s="199">
        <v>10.33</v>
      </c>
      <c r="X45" s="199">
        <v>43.79</v>
      </c>
      <c r="Y45" s="199">
        <v>0</v>
      </c>
      <c r="Z45" s="199">
        <v>75.23</v>
      </c>
      <c r="AA45" s="199">
        <v>20.78</v>
      </c>
      <c r="AB45" s="199">
        <v>0</v>
      </c>
      <c r="AC45" s="199">
        <v>9.7899999999999991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32.979999999999997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70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9.1</v>
      </c>
      <c r="L46" s="199">
        <v>559.70000000000005</v>
      </c>
      <c r="M46" s="199">
        <v>27.31</v>
      </c>
      <c r="N46" s="199">
        <v>35.06</v>
      </c>
      <c r="O46" s="199">
        <v>0</v>
      </c>
      <c r="P46" s="199">
        <v>37.28</v>
      </c>
      <c r="Q46" s="199">
        <v>3.24</v>
      </c>
      <c r="R46" s="199">
        <v>12.59</v>
      </c>
      <c r="S46" s="199">
        <v>7.84</v>
      </c>
      <c r="T46" s="199">
        <v>0</v>
      </c>
      <c r="U46" s="199">
        <v>121.95</v>
      </c>
      <c r="V46" s="199">
        <v>4.2300000000000004</v>
      </c>
      <c r="W46" s="199">
        <v>10.33</v>
      </c>
      <c r="X46" s="199">
        <v>43.79</v>
      </c>
      <c r="Y46" s="199">
        <v>0</v>
      </c>
      <c r="Z46" s="199">
        <v>75.23</v>
      </c>
      <c r="AA46" s="199">
        <v>20.78</v>
      </c>
      <c r="AB46" s="199">
        <v>0</v>
      </c>
      <c r="AC46" s="199">
        <v>9.7899999999999991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32.979999999999997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70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559.70000000000005</v>
      </c>
      <c r="M47" s="199">
        <v>27.31</v>
      </c>
      <c r="N47" s="199">
        <v>35.06</v>
      </c>
      <c r="O47" s="199">
        <v>0</v>
      </c>
      <c r="P47" s="199">
        <v>37.28</v>
      </c>
      <c r="Q47" s="199">
        <v>3.24</v>
      </c>
      <c r="R47" s="199">
        <v>12.59</v>
      </c>
      <c r="S47" s="199">
        <v>7.84</v>
      </c>
      <c r="T47" s="199">
        <v>0</v>
      </c>
      <c r="U47" s="199">
        <v>121.95</v>
      </c>
      <c r="V47" s="199">
        <v>4.2300000000000004</v>
      </c>
      <c r="W47" s="199">
        <v>10.33</v>
      </c>
      <c r="X47" s="199">
        <v>43.79</v>
      </c>
      <c r="Y47" s="199">
        <v>0</v>
      </c>
      <c r="Z47" s="199">
        <v>75.23</v>
      </c>
      <c r="AA47" s="199">
        <v>20.78</v>
      </c>
      <c r="AB47" s="199">
        <v>0</v>
      </c>
      <c r="AC47" s="199">
        <v>9.7899999999999991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32.979999999999997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70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559.70000000000005</v>
      </c>
      <c r="M48" s="199">
        <v>27.31</v>
      </c>
      <c r="N48" s="199">
        <v>35.06</v>
      </c>
      <c r="O48" s="199">
        <v>0</v>
      </c>
      <c r="P48" s="199">
        <v>37.28</v>
      </c>
      <c r="Q48" s="199">
        <v>3.24</v>
      </c>
      <c r="R48" s="199">
        <v>12.59</v>
      </c>
      <c r="S48" s="199">
        <v>7.84</v>
      </c>
      <c r="T48" s="199">
        <v>0</v>
      </c>
      <c r="U48" s="199">
        <v>121.95</v>
      </c>
      <c r="V48" s="199">
        <v>4.2300000000000004</v>
      </c>
      <c r="W48" s="199">
        <v>10.33</v>
      </c>
      <c r="X48" s="199">
        <v>43.79</v>
      </c>
      <c r="Y48" s="199">
        <v>0</v>
      </c>
      <c r="Z48" s="199">
        <v>75.23</v>
      </c>
      <c r="AA48" s="199">
        <v>20.78</v>
      </c>
      <c r="AB48" s="199">
        <v>0</v>
      </c>
      <c r="AC48" s="199">
        <v>9.7899999999999991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32.979999999999997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70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9.1</v>
      </c>
      <c r="L49" s="199">
        <v>559.70000000000005</v>
      </c>
      <c r="M49" s="199">
        <v>27.31</v>
      </c>
      <c r="N49" s="199">
        <v>35.06</v>
      </c>
      <c r="O49" s="199">
        <v>0</v>
      </c>
      <c r="P49" s="199">
        <v>37.28</v>
      </c>
      <c r="Q49" s="199">
        <v>3.24</v>
      </c>
      <c r="R49" s="199">
        <v>12.59</v>
      </c>
      <c r="S49" s="199">
        <v>7.84</v>
      </c>
      <c r="T49" s="199">
        <v>0</v>
      </c>
      <c r="U49" s="199">
        <v>121.95</v>
      </c>
      <c r="V49" s="199">
        <v>4.2300000000000004</v>
      </c>
      <c r="W49" s="199">
        <v>10.33</v>
      </c>
      <c r="X49" s="199">
        <v>43.79</v>
      </c>
      <c r="Y49" s="199">
        <v>0</v>
      </c>
      <c r="Z49" s="199">
        <v>75.23</v>
      </c>
      <c r="AA49" s="199">
        <v>20.78</v>
      </c>
      <c r="AB49" s="199">
        <v>0</v>
      </c>
      <c r="AC49" s="199">
        <v>9.7899999999999991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32.6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70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9.1</v>
      </c>
      <c r="L50" s="199">
        <v>559.70000000000005</v>
      </c>
      <c r="M50" s="199">
        <v>27.31</v>
      </c>
      <c r="N50" s="199">
        <v>35.06</v>
      </c>
      <c r="O50" s="199">
        <v>0</v>
      </c>
      <c r="P50" s="199">
        <v>37.28</v>
      </c>
      <c r="Q50" s="199">
        <v>3.24</v>
      </c>
      <c r="R50" s="199">
        <v>12.59</v>
      </c>
      <c r="S50" s="199">
        <v>7.84</v>
      </c>
      <c r="T50" s="199">
        <v>0</v>
      </c>
      <c r="U50" s="199">
        <v>121.95</v>
      </c>
      <c r="V50" s="199">
        <v>4.2300000000000004</v>
      </c>
      <c r="W50" s="199">
        <v>10.33</v>
      </c>
      <c r="X50" s="199">
        <v>43.79</v>
      </c>
      <c r="Y50" s="199">
        <v>0</v>
      </c>
      <c r="Z50" s="199">
        <v>75.23</v>
      </c>
      <c r="AA50" s="199">
        <v>20.78</v>
      </c>
      <c r="AB50" s="199">
        <v>0</v>
      </c>
      <c r="AC50" s="199">
        <v>9.7899999999999991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32.979999999999997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70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9.1</v>
      </c>
      <c r="L51" s="199">
        <v>559.70000000000005</v>
      </c>
      <c r="M51" s="199">
        <v>26.42</v>
      </c>
      <c r="N51" s="199">
        <v>35.06</v>
      </c>
      <c r="O51" s="199">
        <v>0</v>
      </c>
      <c r="P51" s="199">
        <v>37.28</v>
      </c>
      <c r="Q51" s="199">
        <v>3.24</v>
      </c>
      <c r="R51" s="199">
        <v>12.59</v>
      </c>
      <c r="S51" s="199">
        <v>7.84</v>
      </c>
      <c r="T51" s="199">
        <v>0</v>
      </c>
      <c r="U51" s="199">
        <v>121.95</v>
      </c>
      <c r="V51" s="199">
        <v>4.2300000000000004</v>
      </c>
      <c r="W51" s="199">
        <v>10.33</v>
      </c>
      <c r="X51" s="199">
        <v>43.79</v>
      </c>
      <c r="Y51" s="199">
        <v>0</v>
      </c>
      <c r="Z51" s="199">
        <v>75.23</v>
      </c>
      <c r="AA51" s="199">
        <v>20.78</v>
      </c>
      <c r="AB51" s="199">
        <v>0</v>
      </c>
      <c r="AC51" s="199">
        <v>9.5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32.979999999999997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70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9.1</v>
      </c>
      <c r="L52" s="199">
        <v>559.70000000000005</v>
      </c>
      <c r="M52" s="199">
        <v>26.42</v>
      </c>
      <c r="N52" s="199">
        <v>35.06</v>
      </c>
      <c r="O52" s="199">
        <v>0</v>
      </c>
      <c r="P52" s="199">
        <v>37.28</v>
      </c>
      <c r="Q52" s="199">
        <v>3.24</v>
      </c>
      <c r="R52" s="199">
        <v>12.59</v>
      </c>
      <c r="S52" s="199">
        <v>7.84</v>
      </c>
      <c r="T52" s="199">
        <v>0</v>
      </c>
      <c r="U52" s="199">
        <v>121.95</v>
      </c>
      <c r="V52" s="199">
        <v>4.2300000000000004</v>
      </c>
      <c r="W52" s="199">
        <v>10.33</v>
      </c>
      <c r="X52" s="199">
        <v>43.79</v>
      </c>
      <c r="Y52" s="199">
        <v>0</v>
      </c>
      <c r="Z52" s="199">
        <v>75.23</v>
      </c>
      <c r="AA52" s="199">
        <v>20.78</v>
      </c>
      <c r="AB52" s="199">
        <v>0</v>
      </c>
      <c r="AC52" s="199">
        <v>10.97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32.979999999999997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70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9.1</v>
      </c>
      <c r="L53" s="199">
        <v>559.70000000000005</v>
      </c>
      <c r="M53" s="199">
        <v>26.42</v>
      </c>
      <c r="N53" s="199">
        <v>35.06</v>
      </c>
      <c r="O53" s="199">
        <v>0</v>
      </c>
      <c r="P53" s="199">
        <v>37.28</v>
      </c>
      <c r="Q53" s="199">
        <v>3.24</v>
      </c>
      <c r="R53" s="199">
        <v>12.59</v>
      </c>
      <c r="S53" s="199">
        <v>7.84</v>
      </c>
      <c r="T53" s="199">
        <v>0</v>
      </c>
      <c r="U53" s="199">
        <v>118.3</v>
      </c>
      <c r="V53" s="199">
        <v>4.2300000000000004</v>
      </c>
      <c r="W53" s="199">
        <v>10.33</v>
      </c>
      <c r="X53" s="199">
        <v>43.79</v>
      </c>
      <c r="Y53" s="199">
        <v>0</v>
      </c>
      <c r="Z53" s="199">
        <v>75.23</v>
      </c>
      <c r="AA53" s="199">
        <v>20.78</v>
      </c>
      <c r="AB53" s="199">
        <v>0</v>
      </c>
      <c r="AC53" s="199">
        <v>10.4</v>
      </c>
      <c r="AD53" s="199">
        <v>14.03</v>
      </c>
      <c r="AE53" s="199">
        <v>0</v>
      </c>
      <c r="AF53" s="199">
        <v>0</v>
      </c>
      <c r="AG53" s="199">
        <v>11.95</v>
      </c>
      <c r="AH53" s="199">
        <v>0</v>
      </c>
      <c r="AI53" s="199">
        <v>32.82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70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9.1</v>
      </c>
      <c r="L54" s="199">
        <v>559.70000000000005</v>
      </c>
      <c r="M54" s="199">
        <v>26.42</v>
      </c>
      <c r="N54" s="199">
        <v>35.06</v>
      </c>
      <c r="O54" s="199">
        <v>0</v>
      </c>
      <c r="P54" s="199">
        <v>37.28</v>
      </c>
      <c r="Q54" s="199">
        <v>3.24</v>
      </c>
      <c r="R54" s="199">
        <v>12.59</v>
      </c>
      <c r="S54" s="199">
        <v>7.84</v>
      </c>
      <c r="T54" s="199">
        <v>0</v>
      </c>
      <c r="U54" s="199">
        <v>114.95</v>
      </c>
      <c r="V54" s="199">
        <v>4.2300000000000004</v>
      </c>
      <c r="W54" s="199">
        <v>10.33</v>
      </c>
      <c r="X54" s="199">
        <v>43.79</v>
      </c>
      <c r="Y54" s="199">
        <v>0</v>
      </c>
      <c r="Z54" s="199">
        <v>75.23</v>
      </c>
      <c r="AA54" s="199">
        <v>20.78</v>
      </c>
      <c r="AB54" s="199">
        <v>0</v>
      </c>
      <c r="AC54" s="199">
        <v>10.4</v>
      </c>
      <c r="AD54" s="199">
        <v>14.03</v>
      </c>
      <c r="AE54" s="199">
        <v>0</v>
      </c>
      <c r="AF54" s="199">
        <v>0</v>
      </c>
      <c r="AG54" s="199">
        <v>11.95</v>
      </c>
      <c r="AH54" s="199">
        <v>0</v>
      </c>
      <c r="AI54" s="199">
        <v>32.82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70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9.1</v>
      </c>
      <c r="L55" s="199">
        <v>559.70000000000005</v>
      </c>
      <c r="M55" s="199">
        <v>26.42</v>
      </c>
      <c r="N55" s="199">
        <v>35.06</v>
      </c>
      <c r="O55" s="199">
        <v>0</v>
      </c>
      <c r="P55" s="199">
        <v>37.28</v>
      </c>
      <c r="Q55" s="199">
        <v>3.24</v>
      </c>
      <c r="R55" s="199">
        <v>12.59</v>
      </c>
      <c r="S55" s="199">
        <v>7.84</v>
      </c>
      <c r="T55" s="199">
        <v>0</v>
      </c>
      <c r="U55" s="199">
        <v>111.61</v>
      </c>
      <c r="V55" s="199">
        <v>4.2300000000000004</v>
      </c>
      <c r="W55" s="199">
        <v>10.33</v>
      </c>
      <c r="X55" s="199">
        <v>43.79</v>
      </c>
      <c r="Y55" s="199">
        <v>0</v>
      </c>
      <c r="Z55" s="199">
        <v>75.23</v>
      </c>
      <c r="AA55" s="199">
        <v>20.78</v>
      </c>
      <c r="AB55" s="199">
        <v>0</v>
      </c>
      <c r="AC55" s="199">
        <v>10.4</v>
      </c>
      <c r="AD55" s="199">
        <v>14.03</v>
      </c>
      <c r="AE55" s="199">
        <v>0</v>
      </c>
      <c r="AF55" s="199">
        <v>0</v>
      </c>
      <c r="AG55" s="199">
        <v>11.95</v>
      </c>
      <c r="AH55" s="199">
        <v>0</v>
      </c>
      <c r="AI55" s="199">
        <v>32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70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9.1</v>
      </c>
      <c r="L56" s="199">
        <v>559.70000000000005</v>
      </c>
      <c r="M56" s="199">
        <v>26.42</v>
      </c>
      <c r="N56" s="199">
        <v>35.06</v>
      </c>
      <c r="O56" s="199">
        <v>0</v>
      </c>
      <c r="P56" s="199">
        <v>37.28</v>
      </c>
      <c r="Q56" s="199">
        <v>3.24</v>
      </c>
      <c r="R56" s="199">
        <v>12.59</v>
      </c>
      <c r="S56" s="199">
        <v>7.84</v>
      </c>
      <c r="T56" s="199">
        <v>0</v>
      </c>
      <c r="U56" s="199">
        <v>103.59</v>
      </c>
      <c r="V56" s="199">
        <v>4.2300000000000004</v>
      </c>
      <c r="W56" s="199">
        <v>10.33</v>
      </c>
      <c r="X56" s="199">
        <v>43.79</v>
      </c>
      <c r="Y56" s="199">
        <v>0</v>
      </c>
      <c r="Z56" s="199">
        <v>75.23</v>
      </c>
      <c r="AA56" s="199">
        <v>20.78</v>
      </c>
      <c r="AB56" s="199">
        <v>0</v>
      </c>
      <c r="AC56" s="199">
        <v>10.4</v>
      </c>
      <c r="AD56" s="199">
        <v>14.03</v>
      </c>
      <c r="AE56" s="199">
        <v>0</v>
      </c>
      <c r="AF56" s="199">
        <v>0</v>
      </c>
      <c r="AG56" s="199">
        <v>11.95</v>
      </c>
      <c r="AH56" s="199">
        <v>0</v>
      </c>
      <c r="AI56" s="199">
        <v>32.82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70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0.48</v>
      </c>
      <c r="K57" s="199">
        <v>9.1</v>
      </c>
      <c r="L57" s="199">
        <v>559.70000000000005</v>
      </c>
      <c r="M57" s="199">
        <v>26.42</v>
      </c>
      <c r="N57" s="199">
        <v>35.06</v>
      </c>
      <c r="O57" s="199">
        <v>0</v>
      </c>
      <c r="P57" s="199">
        <v>37.28</v>
      </c>
      <c r="Q57" s="199">
        <v>3.24</v>
      </c>
      <c r="R57" s="199">
        <v>12.59</v>
      </c>
      <c r="S57" s="199">
        <v>7.84</v>
      </c>
      <c r="T57" s="199">
        <v>0</v>
      </c>
      <c r="U57" s="199">
        <v>103.59</v>
      </c>
      <c r="V57" s="199">
        <v>4.2300000000000004</v>
      </c>
      <c r="W57" s="199">
        <v>10.33</v>
      </c>
      <c r="X57" s="199">
        <v>43.79</v>
      </c>
      <c r="Y57" s="199">
        <v>0</v>
      </c>
      <c r="Z57" s="199">
        <v>75.23</v>
      </c>
      <c r="AA57" s="199">
        <v>20.78</v>
      </c>
      <c r="AB57" s="199">
        <v>0</v>
      </c>
      <c r="AC57" s="199">
        <v>10.4</v>
      </c>
      <c r="AD57" s="199">
        <v>14.03</v>
      </c>
      <c r="AE57" s="199">
        <v>0</v>
      </c>
      <c r="AF57" s="199">
        <v>0</v>
      </c>
      <c r="AG57" s="199">
        <v>11.95</v>
      </c>
      <c r="AH57" s="199">
        <v>0</v>
      </c>
      <c r="AI57" s="199">
        <v>32.82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70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0.48</v>
      </c>
      <c r="K58" s="199">
        <v>9.1</v>
      </c>
      <c r="L58" s="199">
        <v>559.70000000000005</v>
      </c>
      <c r="M58" s="199">
        <v>26.42</v>
      </c>
      <c r="N58" s="199">
        <v>35.06</v>
      </c>
      <c r="O58" s="199">
        <v>0</v>
      </c>
      <c r="P58" s="199">
        <v>37.28</v>
      </c>
      <c r="Q58" s="199">
        <v>3.24</v>
      </c>
      <c r="R58" s="199">
        <v>12.59</v>
      </c>
      <c r="S58" s="199">
        <v>7.84</v>
      </c>
      <c r="T58" s="199">
        <v>0</v>
      </c>
      <c r="U58" s="199">
        <v>103.59</v>
      </c>
      <c r="V58" s="199">
        <v>4.2300000000000004</v>
      </c>
      <c r="W58" s="199">
        <v>10.33</v>
      </c>
      <c r="X58" s="199">
        <v>43.79</v>
      </c>
      <c r="Y58" s="199">
        <v>0</v>
      </c>
      <c r="Z58" s="199">
        <v>75.23</v>
      </c>
      <c r="AA58" s="199">
        <v>20.78</v>
      </c>
      <c r="AB58" s="199">
        <v>0</v>
      </c>
      <c r="AC58" s="199">
        <v>10.4</v>
      </c>
      <c r="AD58" s="199">
        <v>14.03</v>
      </c>
      <c r="AE58" s="199">
        <v>0</v>
      </c>
      <c r="AF58" s="199">
        <v>0</v>
      </c>
      <c r="AG58" s="199">
        <v>11.95</v>
      </c>
      <c r="AH58" s="199">
        <v>0</v>
      </c>
      <c r="AI58" s="199">
        <v>32.82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70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0.48</v>
      </c>
      <c r="K59" s="199">
        <v>9.1</v>
      </c>
      <c r="L59" s="199">
        <v>559.70000000000005</v>
      </c>
      <c r="M59" s="199">
        <v>26.42</v>
      </c>
      <c r="N59" s="199">
        <v>35.06</v>
      </c>
      <c r="O59" s="199">
        <v>0</v>
      </c>
      <c r="P59" s="199">
        <v>37.28</v>
      </c>
      <c r="Q59" s="199">
        <v>3.24</v>
      </c>
      <c r="R59" s="199">
        <v>12.59</v>
      </c>
      <c r="S59" s="199">
        <v>7.84</v>
      </c>
      <c r="T59" s="199">
        <v>0</v>
      </c>
      <c r="U59" s="199">
        <v>103.59</v>
      </c>
      <c r="V59" s="199">
        <v>4.2300000000000004</v>
      </c>
      <c r="W59" s="199">
        <v>10.33</v>
      </c>
      <c r="X59" s="199">
        <v>43.79</v>
      </c>
      <c r="Y59" s="199">
        <v>0</v>
      </c>
      <c r="Z59" s="199">
        <v>75.23</v>
      </c>
      <c r="AA59" s="199">
        <v>20.78</v>
      </c>
      <c r="AB59" s="199">
        <v>0</v>
      </c>
      <c r="AC59" s="199">
        <v>10.4</v>
      </c>
      <c r="AD59" s="199">
        <v>14.03</v>
      </c>
      <c r="AE59" s="199">
        <v>0</v>
      </c>
      <c r="AF59" s="199">
        <v>0</v>
      </c>
      <c r="AG59" s="199">
        <v>11.95</v>
      </c>
      <c r="AH59" s="199">
        <v>0</v>
      </c>
      <c r="AI59" s="199">
        <v>32.82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70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0.48</v>
      </c>
      <c r="K60" s="199">
        <v>9.1</v>
      </c>
      <c r="L60" s="199">
        <v>559.70000000000005</v>
      </c>
      <c r="M60" s="199">
        <v>26.42</v>
      </c>
      <c r="N60" s="199">
        <v>35.06</v>
      </c>
      <c r="O60" s="199">
        <v>0</v>
      </c>
      <c r="P60" s="199">
        <v>37.28</v>
      </c>
      <c r="Q60" s="199">
        <v>3.24</v>
      </c>
      <c r="R60" s="199">
        <v>12.59</v>
      </c>
      <c r="S60" s="199">
        <v>7.84</v>
      </c>
      <c r="T60" s="199">
        <v>0</v>
      </c>
      <c r="U60" s="199">
        <v>103.59</v>
      </c>
      <c r="V60" s="199">
        <v>4.2300000000000004</v>
      </c>
      <c r="W60" s="199">
        <v>10.33</v>
      </c>
      <c r="X60" s="199">
        <v>43.79</v>
      </c>
      <c r="Y60" s="199">
        <v>0</v>
      </c>
      <c r="Z60" s="199">
        <v>75.23</v>
      </c>
      <c r="AA60" s="199">
        <v>20.78</v>
      </c>
      <c r="AB60" s="199">
        <v>0</v>
      </c>
      <c r="AC60" s="199">
        <v>10.4</v>
      </c>
      <c r="AD60" s="199">
        <v>14.03</v>
      </c>
      <c r="AE60" s="199">
        <v>0</v>
      </c>
      <c r="AF60" s="199">
        <v>0</v>
      </c>
      <c r="AG60" s="199">
        <v>11.95</v>
      </c>
      <c r="AH60" s="199">
        <v>0</v>
      </c>
      <c r="AI60" s="199">
        <v>32.82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70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0.48</v>
      </c>
      <c r="K61" s="199">
        <v>9.1</v>
      </c>
      <c r="L61" s="199">
        <v>559.70000000000005</v>
      </c>
      <c r="M61" s="199">
        <v>26.42</v>
      </c>
      <c r="N61" s="199">
        <v>35.06</v>
      </c>
      <c r="O61" s="199">
        <v>0</v>
      </c>
      <c r="P61" s="199">
        <v>37.28</v>
      </c>
      <c r="Q61" s="199">
        <v>3.24</v>
      </c>
      <c r="R61" s="199">
        <v>12.59</v>
      </c>
      <c r="S61" s="199">
        <v>7.84</v>
      </c>
      <c r="T61" s="199">
        <v>0</v>
      </c>
      <c r="U61" s="199">
        <v>103.59</v>
      </c>
      <c r="V61" s="199">
        <v>4.2300000000000004</v>
      </c>
      <c r="W61" s="199">
        <v>10.33</v>
      </c>
      <c r="X61" s="199">
        <v>43.79</v>
      </c>
      <c r="Y61" s="199">
        <v>0</v>
      </c>
      <c r="Z61" s="199">
        <v>75.23</v>
      </c>
      <c r="AA61" s="199">
        <v>20.78</v>
      </c>
      <c r="AB61" s="199">
        <v>0</v>
      </c>
      <c r="AC61" s="199">
        <v>10.4</v>
      </c>
      <c r="AD61" s="199">
        <v>14.03</v>
      </c>
      <c r="AE61" s="199">
        <v>0</v>
      </c>
      <c r="AF61" s="199">
        <v>0</v>
      </c>
      <c r="AG61" s="199">
        <v>11.95</v>
      </c>
      <c r="AH61" s="199">
        <v>0</v>
      </c>
      <c r="AI61" s="199">
        <v>32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62.35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0.48</v>
      </c>
      <c r="K62" s="199">
        <v>9.1</v>
      </c>
      <c r="L62" s="199">
        <v>559.70000000000005</v>
      </c>
      <c r="M62" s="199">
        <v>26.42</v>
      </c>
      <c r="N62" s="199">
        <v>35.06</v>
      </c>
      <c r="O62" s="199">
        <v>0</v>
      </c>
      <c r="P62" s="199">
        <v>37.28</v>
      </c>
      <c r="Q62" s="199">
        <v>3.24</v>
      </c>
      <c r="R62" s="199">
        <v>12.59</v>
      </c>
      <c r="S62" s="199">
        <v>7.84</v>
      </c>
      <c r="T62" s="199">
        <v>0</v>
      </c>
      <c r="U62" s="199">
        <v>103.59</v>
      </c>
      <c r="V62" s="199">
        <v>4.2300000000000004</v>
      </c>
      <c r="W62" s="199">
        <v>10.33</v>
      </c>
      <c r="X62" s="199">
        <v>43.79</v>
      </c>
      <c r="Y62" s="199">
        <v>0</v>
      </c>
      <c r="Z62" s="199">
        <v>75.23</v>
      </c>
      <c r="AA62" s="199">
        <v>20.78</v>
      </c>
      <c r="AB62" s="199">
        <v>0</v>
      </c>
      <c r="AC62" s="199">
        <v>10.4</v>
      </c>
      <c r="AD62" s="199">
        <v>14.03</v>
      </c>
      <c r="AE62" s="199">
        <v>0</v>
      </c>
      <c r="AF62" s="199">
        <v>0</v>
      </c>
      <c r="AG62" s="199">
        <v>11.95</v>
      </c>
      <c r="AH62" s="199">
        <v>0</v>
      </c>
      <c r="AI62" s="199">
        <v>32.82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58.98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0.48</v>
      </c>
      <c r="K63" s="199">
        <v>9.1</v>
      </c>
      <c r="L63" s="199">
        <v>559.70000000000005</v>
      </c>
      <c r="M63" s="199">
        <v>26.42</v>
      </c>
      <c r="N63" s="199">
        <v>35.06</v>
      </c>
      <c r="O63" s="199">
        <v>0</v>
      </c>
      <c r="P63" s="199">
        <v>37.28</v>
      </c>
      <c r="Q63" s="199">
        <v>3.05</v>
      </c>
      <c r="R63" s="199">
        <v>12.59</v>
      </c>
      <c r="S63" s="199">
        <v>7.84</v>
      </c>
      <c r="T63" s="199">
        <v>0</v>
      </c>
      <c r="U63" s="199">
        <v>103.59</v>
      </c>
      <c r="V63" s="199">
        <v>4.2300000000000004</v>
      </c>
      <c r="W63" s="199">
        <v>10.33</v>
      </c>
      <c r="X63" s="199">
        <v>43.79</v>
      </c>
      <c r="Y63" s="199">
        <v>0</v>
      </c>
      <c r="Z63" s="199">
        <v>75.23</v>
      </c>
      <c r="AA63" s="199">
        <v>20.78</v>
      </c>
      <c r="AB63" s="199">
        <v>0</v>
      </c>
      <c r="AC63" s="199">
        <v>10.4</v>
      </c>
      <c r="AD63" s="199">
        <v>14.03</v>
      </c>
      <c r="AE63" s="199">
        <v>0</v>
      </c>
      <c r="AF63" s="199">
        <v>0</v>
      </c>
      <c r="AG63" s="199">
        <v>11.95</v>
      </c>
      <c r="AH63" s="199">
        <v>0</v>
      </c>
      <c r="AI63" s="199">
        <v>32.82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66.73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0.48</v>
      </c>
      <c r="K64" s="199">
        <v>9.1</v>
      </c>
      <c r="L64" s="199">
        <v>559.70000000000005</v>
      </c>
      <c r="M64" s="199">
        <v>26.42</v>
      </c>
      <c r="N64" s="199">
        <v>35.06</v>
      </c>
      <c r="O64" s="199">
        <v>0</v>
      </c>
      <c r="P64" s="199">
        <v>37.28</v>
      </c>
      <c r="Q64" s="199">
        <v>3.05</v>
      </c>
      <c r="R64" s="199">
        <v>12.59</v>
      </c>
      <c r="S64" s="199">
        <v>7.84</v>
      </c>
      <c r="T64" s="199">
        <v>0</v>
      </c>
      <c r="U64" s="199">
        <v>103.59</v>
      </c>
      <c r="V64" s="199">
        <v>4.2300000000000004</v>
      </c>
      <c r="W64" s="199">
        <v>10.33</v>
      </c>
      <c r="X64" s="199">
        <v>43.79</v>
      </c>
      <c r="Y64" s="199">
        <v>0</v>
      </c>
      <c r="Z64" s="199">
        <v>75.23</v>
      </c>
      <c r="AA64" s="199">
        <v>20.78</v>
      </c>
      <c r="AB64" s="199">
        <v>0</v>
      </c>
      <c r="AC64" s="199">
        <v>10.4</v>
      </c>
      <c r="AD64" s="199">
        <v>14.03</v>
      </c>
      <c r="AE64" s="199">
        <v>0</v>
      </c>
      <c r="AF64" s="199">
        <v>0</v>
      </c>
      <c r="AG64" s="199">
        <v>11.95</v>
      </c>
      <c r="AH64" s="199">
        <v>0</v>
      </c>
      <c r="AI64" s="199">
        <v>32.82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62.62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0.48</v>
      </c>
      <c r="K65" s="199">
        <v>9.1</v>
      </c>
      <c r="L65" s="199">
        <v>559.70000000000005</v>
      </c>
      <c r="M65" s="199">
        <v>26.42</v>
      </c>
      <c r="N65" s="199">
        <v>35.06</v>
      </c>
      <c r="O65" s="199">
        <v>0</v>
      </c>
      <c r="P65" s="199">
        <v>37.28</v>
      </c>
      <c r="Q65" s="199">
        <v>3.05</v>
      </c>
      <c r="R65" s="199">
        <v>12.59</v>
      </c>
      <c r="S65" s="199">
        <v>7.84</v>
      </c>
      <c r="T65" s="199">
        <v>0</v>
      </c>
      <c r="U65" s="199">
        <v>103.59</v>
      </c>
      <c r="V65" s="199">
        <v>4.2300000000000004</v>
      </c>
      <c r="W65" s="199">
        <v>10.33</v>
      </c>
      <c r="X65" s="199">
        <v>43.79</v>
      </c>
      <c r="Y65" s="199">
        <v>0</v>
      </c>
      <c r="Z65" s="199">
        <v>75.23</v>
      </c>
      <c r="AA65" s="199">
        <v>20.78</v>
      </c>
      <c r="AB65" s="199">
        <v>0</v>
      </c>
      <c r="AC65" s="199">
        <v>10.4</v>
      </c>
      <c r="AD65" s="199">
        <v>23.9</v>
      </c>
      <c r="AE65" s="199">
        <v>0</v>
      </c>
      <c r="AF65" s="199">
        <v>0</v>
      </c>
      <c r="AG65" s="199">
        <v>11.95</v>
      </c>
      <c r="AH65" s="199">
        <v>0</v>
      </c>
      <c r="AI65" s="199">
        <v>32.82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60.74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0.48</v>
      </c>
      <c r="K66" s="199">
        <v>9.1</v>
      </c>
      <c r="L66" s="199">
        <v>559.70000000000005</v>
      </c>
      <c r="M66" s="199">
        <v>26.42</v>
      </c>
      <c r="N66" s="199">
        <v>35.06</v>
      </c>
      <c r="O66" s="199">
        <v>0</v>
      </c>
      <c r="P66" s="199">
        <v>37.28</v>
      </c>
      <c r="Q66" s="199">
        <v>3.05</v>
      </c>
      <c r="R66" s="199">
        <v>12.59</v>
      </c>
      <c r="S66" s="199">
        <v>7.84</v>
      </c>
      <c r="T66" s="199">
        <v>0</v>
      </c>
      <c r="U66" s="199">
        <v>103.59</v>
      </c>
      <c r="V66" s="199">
        <v>4.2300000000000004</v>
      </c>
      <c r="W66" s="199">
        <v>10.33</v>
      </c>
      <c r="X66" s="199">
        <v>43.79</v>
      </c>
      <c r="Y66" s="199">
        <v>0</v>
      </c>
      <c r="Z66" s="199">
        <v>75.23</v>
      </c>
      <c r="AA66" s="199">
        <v>20.78</v>
      </c>
      <c r="AB66" s="199">
        <v>0</v>
      </c>
      <c r="AC66" s="199">
        <v>12.46</v>
      </c>
      <c r="AD66" s="199">
        <v>23.9</v>
      </c>
      <c r="AE66" s="199">
        <v>0</v>
      </c>
      <c r="AF66" s="199">
        <v>0</v>
      </c>
      <c r="AG66" s="199">
        <v>11.95</v>
      </c>
      <c r="AH66" s="199">
        <v>0</v>
      </c>
      <c r="AI66" s="199">
        <v>32.82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64.61</v>
      </c>
      <c r="AP66" s="199">
        <v>7.61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9.1</v>
      </c>
      <c r="L67" s="199">
        <v>559.70000000000005</v>
      </c>
      <c r="M67" s="199">
        <v>26.42</v>
      </c>
      <c r="N67" s="199">
        <v>35.06</v>
      </c>
      <c r="O67" s="199">
        <v>0</v>
      </c>
      <c r="P67" s="199">
        <v>37.28</v>
      </c>
      <c r="Q67" s="199">
        <v>3.05</v>
      </c>
      <c r="R67" s="199">
        <v>12.59</v>
      </c>
      <c r="S67" s="199">
        <v>7.84</v>
      </c>
      <c r="T67" s="199">
        <v>0</v>
      </c>
      <c r="U67" s="199">
        <v>103.59</v>
      </c>
      <c r="V67" s="199">
        <v>4.2300000000000004</v>
      </c>
      <c r="W67" s="199">
        <v>10.33</v>
      </c>
      <c r="X67" s="199">
        <v>43.79</v>
      </c>
      <c r="Y67" s="199">
        <v>0</v>
      </c>
      <c r="Z67" s="199">
        <v>75.23</v>
      </c>
      <c r="AA67" s="199">
        <v>20.78</v>
      </c>
      <c r="AB67" s="199">
        <v>0</v>
      </c>
      <c r="AC67" s="199">
        <v>37.57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32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70</v>
      </c>
      <c r="AP67" s="199">
        <v>7.61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9.1</v>
      </c>
      <c r="L68" s="199">
        <v>559.70000000000005</v>
      </c>
      <c r="M68" s="199">
        <v>26.42</v>
      </c>
      <c r="N68" s="199">
        <v>35.06</v>
      </c>
      <c r="O68" s="199">
        <v>0</v>
      </c>
      <c r="P68" s="199">
        <v>37.28</v>
      </c>
      <c r="Q68" s="199">
        <v>3.05</v>
      </c>
      <c r="R68" s="199">
        <v>12.59</v>
      </c>
      <c r="S68" s="199">
        <v>7.84</v>
      </c>
      <c r="T68" s="199">
        <v>0</v>
      </c>
      <c r="U68" s="199">
        <v>103.59</v>
      </c>
      <c r="V68" s="199">
        <v>4.2300000000000004</v>
      </c>
      <c r="W68" s="199">
        <v>10.33</v>
      </c>
      <c r="X68" s="199">
        <v>43.79</v>
      </c>
      <c r="Y68" s="199">
        <v>0</v>
      </c>
      <c r="Z68" s="199">
        <v>75.23</v>
      </c>
      <c r="AA68" s="199">
        <v>20.78</v>
      </c>
      <c r="AB68" s="199">
        <v>0</v>
      </c>
      <c r="AC68" s="199">
        <v>36.47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32.82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70</v>
      </c>
      <c r="AP68" s="199">
        <v>7.61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9.1</v>
      </c>
      <c r="L69" s="199">
        <v>559.70000000000005</v>
      </c>
      <c r="M69" s="199">
        <v>26.42</v>
      </c>
      <c r="N69" s="199">
        <v>35.06</v>
      </c>
      <c r="O69" s="199">
        <v>0</v>
      </c>
      <c r="P69" s="199">
        <v>37.28</v>
      </c>
      <c r="Q69" s="199">
        <v>3.05</v>
      </c>
      <c r="R69" s="199">
        <v>12.59</v>
      </c>
      <c r="S69" s="199">
        <v>7.84</v>
      </c>
      <c r="T69" s="199">
        <v>0</v>
      </c>
      <c r="U69" s="199">
        <v>103.59</v>
      </c>
      <c r="V69" s="199">
        <v>4.2300000000000004</v>
      </c>
      <c r="W69" s="199">
        <v>10.33</v>
      </c>
      <c r="X69" s="199">
        <v>43.79</v>
      </c>
      <c r="Y69" s="199">
        <v>0</v>
      </c>
      <c r="Z69" s="199">
        <v>75.23</v>
      </c>
      <c r="AA69" s="199">
        <v>20.78</v>
      </c>
      <c r="AB69" s="199">
        <v>0</v>
      </c>
      <c r="AC69" s="199">
        <v>36.47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32.82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70</v>
      </c>
      <c r="AP69" s="199">
        <v>7.61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9.1</v>
      </c>
      <c r="L70" s="199">
        <v>559.70000000000005</v>
      </c>
      <c r="M70" s="199">
        <v>26.42</v>
      </c>
      <c r="N70" s="199">
        <v>35.06</v>
      </c>
      <c r="O70" s="199">
        <v>0</v>
      </c>
      <c r="P70" s="199">
        <v>37.28</v>
      </c>
      <c r="Q70" s="199">
        <v>3.05</v>
      </c>
      <c r="R70" s="199">
        <v>12.59</v>
      </c>
      <c r="S70" s="199">
        <v>7.84</v>
      </c>
      <c r="T70" s="199">
        <v>0</v>
      </c>
      <c r="U70" s="199">
        <v>103.59</v>
      </c>
      <c r="V70" s="199">
        <v>4.2300000000000004</v>
      </c>
      <c r="W70" s="199">
        <v>10.33</v>
      </c>
      <c r="X70" s="199">
        <v>43.79</v>
      </c>
      <c r="Y70" s="199">
        <v>0</v>
      </c>
      <c r="Z70" s="199">
        <v>75.23</v>
      </c>
      <c r="AA70" s="199">
        <v>20.78</v>
      </c>
      <c r="AB70" s="199">
        <v>0</v>
      </c>
      <c r="AC70" s="199">
        <v>36.47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32.82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70</v>
      </c>
      <c r="AP70" s="199">
        <v>7.61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9.1</v>
      </c>
      <c r="L71" s="199">
        <v>559.70000000000005</v>
      </c>
      <c r="M71" s="199">
        <v>26.42</v>
      </c>
      <c r="N71" s="199">
        <v>35.06</v>
      </c>
      <c r="O71" s="199">
        <v>0</v>
      </c>
      <c r="P71" s="199">
        <v>37.28</v>
      </c>
      <c r="Q71" s="199">
        <v>3.05</v>
      </c>
      <c r="R71" s="199">
        <v>12.59</v>
      </c>
      <c r="S71" s="199">
        <v>7.84</v>
      </c>
      <c r="T71" s="199">
        <v>0</v>
      </c>
      <c r="U71" s="199">
        <v>103.59</v>
      </c>
      <c r="V71" s="199">
        <v>4.2300000000000004</v>
      </c>
      <c r="W71" s="199">
        <v>10.33</v>
      </c>
      <c r="X71" s="199">
        <v>43.79</v>
      </c>
      <c r="Y71" s="199">
        <v>0</v>
      </c>
      <c r="Z71" s="199">
        <v>75.23</v>
      </c>
      <c r="AA71" s="199">
        <v>20.78</v>
      </c>
      <c r="AB71" s="199">
        <v>0</v>
      </c>
      <c r="AC71" s="199">
        <v>36.47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32.82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65.650000000000006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9.1</v>
      </c>
      <c r="L72" s="199">
        <v>559.70000000000005</v>
      </c>
      <c r="M72" s="199">
        <v>26.42</v>
      </c>
      <c r="N72" s="199">
        <v>35.06</v>
      </c>
      <c r="O72" s="199">
        <v>0</v>
      </c>
      <c r="P72" s="199">
        <v>37.28</v>
      </c>
      <c r="Q72" s="199">
        <v>3.05</v>
      </c>
      <c r="R72" s="199">
        <v>12.59</v>
      </c>
      <c r="S72" s="199">
        <v>7.84</v>
      </c>
      <c r="T72" s="199">
        <v>0</v>
      </c>
      <c r="U72" s="199">
        <v>103.59</v>
      </c>
      <c r="V72" s="199">
        <v>4.2300000000000004</v>
      </c>
      <c r="W72" s="199">
        <v>10.33</v>
      </c>
      <c r="X72" s="199">
        <v>43.79</v>
      </c>
      <c r="Y72" s="199">
        <v>0</v>
      </c>
      <c r="Z72" s="199">
        <v>75.23</v>
      </c>
      <c r="AA72" s="199">
        <v>20.78</v>
      </c>
      <c r="AB72" s="199">
        <v>0</v>
      </c>
      <c r="AC72" s="199">
        <v>36.47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32.82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66.73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9.1</v>
      </c>
      <c r="L73" s="199">
        <v>559.70000000000005</v>
      </c>
      <c r="M73" s="199">
        <v>26.42</v>
      </c>
      <c r="N73" s="199">
        <v>35.06</v>
      </c>
      <c r="O73" s="199">
        <v>0</v>
      </c>
      <c r="P73" s="199">
        <v>37.28</v>
      </c>
      <c r="Q73" s="199">
        <v>3.05</v>
      </c>
      <c r="R73" s="199">
        <v>12.59</v>
      </c>
      <c r="S73" s="199">
        <v>7.84</v>
      </c>
      <c r="T73" s="199">
        <v>0</v>
      </c>
      <c r="U73" s="199">
        <v>103.59</v>
      </c>
      <c r="V73" s="199">
        <v>4.2300000000000004</v>
      </c>
      <c r="W73" s="199">
        <v>10.33</v>
      </c>
      <c r="X73" s="199">
        <v>43.79</v>
      </c>
      <c r="Y73" s="199">
        <v>0</v>
      </c>
      <c r="Z73" s="199">
        <v>75.23</v>
      </c>
      <c r="AA73" s="199">
        <v>20.78</v>
      </c>
      <c r="AB73" s="199">
        <v>0</v>
      </c>
      <c r="AC73" s="199">
        <v>36.47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24.82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70</v>
      </c>
      <c r="AP73" s="199">
        <v>0</v>
      </c>
      <c r="AQ73" s="199">
        <v>7.86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9.1</v>
      </c>
      <c r="L74" s="199">
        <v>559.70000000000005</v>
      </c>
      <c r="M74" s="199">
        <v>26.42</v>
      </c>
      <c r="N74" s="199">
        <v>35.06</v>
      </c>
      <c r="O74" s="199">
        <v>0</v>
      </c>
      <c r="P74" s="199">
        <v>37.28</v>
      </c>
      <c r="Q74" s="199">
        <v>3.05</v>
      </c>
      <c r="R74" s="199">
        <v>12.59</v>
      </c>
      <c r="S74" s="199">
        <v>7.84</v>
      </c>
      <c r="T74" s="199">
        <v>0</v>
      </c>
      <c r="U74" s="199">
        <v>103.59</v>
      </c>
      <c r="V74" s="199">
        <v>4.2300000000000004</v>
      </c>
      <c r="W74" s="199">
        <v>10.33</v>
      </c>
      <c r="X74" s="199">
        <v>43.79</v>
      </c>
      <c r="Y74" s="199">
        <v>0</v>
      </c>
      <c r="Z74" s="199">
        <v>75.23</v>
      </c>
      <c r="AA74" s="199">
        <v>20.78</v>
      </c>
      <c r="AB74" s="199">
        <v>0</v>
      </c>
      <c r="AC74" s="199">
        <v>36.47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24.82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70</v>
      </c>
      <c r="AP74" s="199">
        <v>0</v>
      </c>
      <c r="AQ74" s="199">
        <v>4.5599999999999996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9.1</v>
      </c>
      <c r="L75" s="199">
        <v>559.70000000000005</v>
      </c>
      <c r="M75" s="199">
        <v>26.42</v>
      </c>
      <c r="N75" s="199">
        <v>35.06</v>
      </c>
      <c r="O75" s="199">
        <v>0</v>
      </c>
      <c r="P75" s="199">
        <v>37.28</v>
      </c>
      <c r="Q75" s="199">
        <v>3.05</v>
      </c>
      <c r="R75" s="199">
        <v>12.59</v>
      </c>
      <c r="S75" s="199">
        <v>7.84</v>
      </c>
      <c r="T75" s="199">
        <v>0</v>
      </c>
      <c r="U75" s="199">
        <v>103.59</v>
      </c>
      <c r="V75" s="199">
        <v>4.2300000000000004</v>
      </c>
      <c r="W75" s="199">
        <v>10.33</v>
      </c>
      <c r="X75" s="199">
        <v>43.79</v>
      </c>
      <c r="Y75" s="199">
        <v>0</v>
      </c>
      <c r="Z75" s="199">
        <v>75.23</v>
      </c>
      <c r="AA75" s="199">
        <v>20.78</v>
      </c>
      <c r="AB75" s="199">
        <v>0</v>
      </c>
      <c r="AC75" s="199">
        <v>36.47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24.82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70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559.70000000000005</v>
      </c>
      <c r="M76" s="199">
        <v>26.42</v>
      </c>
      <c r="N76" s="199">
        <v>35.06</v>
      </c>
      <c r="O76" s="199">
        <v>0</v>
      </c>
      <c r="P76" s="199">
        <v>37.28</v>
      </c>
      <c r="Q76" s="199">
        <v>3.05</v>
      </c>
      <c r="R76" s="199">
        <v>12.59</v>
      </c>
      <c r="S76" s="199">
        <v>7.84</v>
      </c>
      <c r="T76" s="199">
        <v>0</v>
      </c>
      <c r="U76" s="199">
        <v>103.59</v>
      </c>
      <c r="V76" s="199">
        <v>4.2300000000000004</v>
      </c>
      <c r="W76" s="199">
        <v>10.33</v>
      </c>
      <c r="X76" s="199">
        <v>43.79</v>
      </c>
      <c r="Y76" s="199">
        <v>0</v>
      </c>
      <c r="Z76" s="199">
        <v>75.23</v>
      </c>
      <c r="AA76" s="199">
        <v>20.78</v>
      </c>
      <c r="AB76" s="199">
        <v>0</v>
      </c>
      <c r="AC76" s="199">
        <v>37.020000000000003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24.82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70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9.1</v>
      </c>
      <c r="L77" s="199">
        <v>559.70000000000005</v>
      </c>
      <c r="M77" s="199">
        <v>27.31</v>
      </c>
      <c r="N77" s="199">
        <v>35.06</v>
      </c>
      <c r="O77" s="199">
        <v>0</v>
      </c>
      <c r="P77" s="199">
        <v>37.28</v>
      </c>
      <c r="Q77" s="199">
        <v>3.05</v>
      </c>
      <c r="R77" s="199">
        <v>12.59</v>
      </c>
      <c r="S77" s="199">
        <v>7.84</v>
      </c>
      <c r="T77" s="199">
        <v>0</v>
      </c>
      <c r="U77" s="199">
        <v>103.59</v>
      </c>
      <c r="V77" s="199">
        <v>4.2300000000000004</v>
      </c>
      <c r="W77" s="199">
        <v>10.33</v>
      </c>
      <c r="X77" s="199">
        <v>43.79</v>
      </c>
      <c r="Y77" s="199">
        <v>0</v>
      </c>
      <c r="Z77" s="199">
        <v>75.23</v>
      </c>
      <c r="AA77" s="199">
        <v>20.78</v>
      </c>
      <c r="AB77" s="199">
        <v>0</v>
      </c>
      <c r="AC77" s="199">
        <v>37.020000000000003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24.82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70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9.1</v>
      </c>
      <c r="L78" s="199">
        <v>559.70000000000005</v>
      </c>
      <c r="M78" s="199">
        <v>27.31</v>
      </c>
      <c r="N78" s="199">
        <v>35.06</v>
      </c>
      <c r="O78" s="199">
        <v>0</v>
      </c>
      <c r="P78" s="199">
        <v>37.28</v>
      </c>
      <c r="Q78" s="199">
        <v>3.05</v>
      </c>
      <c r="R78" s="199">
        <v>12.59</v>
      </c>
      <c r="S78" s="199">
        <v>7.84</v>
      </c>
      <c r="T78" s="199">
        <v>0</v>
      </c>
      <c r="U78" s="199">
        <v>103.59</v>
      </c>
      <c r="V78" s="199">
        <v>4.2300000000000004</v>
      </c>
      <c r="W78" s="199">
        <v>10.33</v>
      </c>
      <c r="X78" s="199">
        <v>43.79</v>
      </c>
      <c r="Y78" s="199">
        <v>0</v>
      </c>
      <c r="Z78" s="199">
        <v>75.23</v>
      </c>
      <c r="AA78" s="199">
        <v>20.78</v>
      </c>
      <c r="AB78" s="199">
        <v>0</v>
      </c>
      <c r="AC78" s="199">
        <v>37.020000000000003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24.82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70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9.1</v>
      </c>
      <c r="L79" s="199">
        <v>559.70000000000005</v>
      </c>
      <c r="M79" s="199">
        <v>27.31</v>
      </c>
      <c r="N79" s="199">
        <v>35.06</v>
      </c>
      <c r="O79" s="199">
        <v>0</v>
      </c>
      <c r="P79" s="199">
        <v>37.28</v>
      </c>
      <c r="Q79" s="199">
        <v>3.05</v>
      </c>
      <c r="R79" s="199">
        <v>12.59</v>
      </c>
      <c r="S79" s="199">
        <v>7.84</v>
      </c>
      <c r="T79" s="199">
        <v>0</v>
      </c>
      <c r="U79" s="199">
        <v>103.59</v>
      </c>
      <c r="V79" s="199">
        <v>4.2300000000000004</v>
      </c>
      <c r="W79" s="199">
        <v>10.33</v>
      </c>
      <c r="X79" s="199">
        <v>43.79</v>
      </c>
      <c r="Y79" s="199">
        <v>0</v>
      </c>
      <c r="Z79" s="199">
        <v>75.23</v>
      </c>
      <c r="AA79" s="199">
        <v>20.78</v>
      </c>
      <c r="AB79" s="199">
        <v>0</v>
      </c>
      <c r="AC79" s="199">
        <v>37.020000000000003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24.82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70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9.1</v>
      </c>
      <c r="L80" s="199">
        <v>559.70000000000005</v>
      </c>
      <c r="M80" s="199">
        <v>27.31</v>
      </c>
      <c r="N80" s="199">
        <v>35.06</v>
      </c>
      <c r="O80" s="199">
        <v>0</v>
      </c>
      <c r="P80" s="199">
        <v>37.28</v>
      </c>
      <c r="Q80" s="199">
        <v>3.05</v>
      </c>
      <c r="R80" s="199">
        <v>12.59</v>
      </c>
      <c r="S80" s="199">
        <v>7.84</v>
      </c>
      <c r="T80" s="199">
        <v>0</v>
      </c>
      <c r="U80" s="199">
        <v>103.59</v>
      </c>
      <c r="V80" s="199">
        <v>4.2300000000000004</v>
      </c>
      <c r="W80" s="199">
        <v>10.33</v>
      </c>
      <c r="X80" s="199">
        <v>43.79</v>
      </c>
      <c r="Y80" s="199">
        <v>0</v>
      </c>
      <c r="Z80" s="199">
        <v>75.23</v>
      </c>
      <c r="AA80" s="199">
        <v>20.78</v>
      </c>
      <c r="AB80" s="199">
        <v>0</v>
      </c>
      <c r="AC80" s="199">
        <v>37.020000000000003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24.82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70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9.1</v>
      </c>
      <c r="L81" s="199">
        <v>559.70000000000005</v>
      </c>
      <c r="M81" s="199">
        <v>27.31</v>
      </c>
      <c r="N81" s="199">
        <v>35.06</v>
      </c>
      <c r="O81" s="199">
        <v>0</v>
      </c>
      <c r="P81" s="199">
        <v>37.28</v>
      </c>
      <c r="Q81" s="199">
        <v>3.05</v>
      </c>
      <c r="R81" s="199">
        <v>12.59</v>
      </c>
      <c r="S81" s="199">
        <v>7.84</v>
      </c>
      <c r="T81" s="199">
        <v>0</v>
      </c>
      <c r="U81" s="199">
        <v>103.59</v>
      </c>
      <c r="V81" s="199">
        <v>4.2300000000000004</v>
      </c>
      <c r="W81" s="199">
        <v>10.33</v>
      </c>
      <c r="X81" s="199">
        <v>43.79</v>
      </c>
      <c r="Y81" s="199">
        <v>0</v>
      </c>
      <c r="Z81" s="199">
        <v>75.23</v>
      </c>
      <c r="AA81" s="199">
        <v>20.78</v>
      </c>
      <c r="AB81" s="199">
        <v>0</v>
      </c>
      <c r="AC81" s="199">
        <v>37.020000000000003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24.82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70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9.1</v>
      </c>
      <c r="L82" s="199">
        <v>559.70000000000005</v>
      </c>
      <c r="M82" s="199">
        <v>27.31</v>
      </c>
      <c r="N82" s="199">
        <v>35.06</v>
      </c>
      <c r="O82" s="199">
        <v>0</v>
      </c>
      <c r="P82" s="199">
        <v>37.28</v>
      </c>
      <c r="Q82" s="199">
        <v>3.05</v>
      </c>
      <c r="R82" s="199">
        <v>12.59</v>
      </c>
      <c r="S82" s="199">
        <v>7.84</v>
      </c>
      <c r="T82" s="199">
        <v>0</v>
      </c>
      <c r="U82" s="199">
        <v>103.59</v>
      </c>
      <c r="V82" s="199">
        <v>4.2300000000000004</v>
      </c>
      <c r="W82" s="199">
        <v>10.33</v>
      </c>
      <c r="X82" s="199">
        <v>43.79</v>
      </c>
      <c r="Y82" s="199">
        <v>0</v>
      </c>
      <c r="Z82" s="199">
        <v>75.23</v>
      </c>
      <c r="AA82" s="199">
        <v>20.78</v>
      </c>
      <c r="AB82" s="199">
        <v>0</v>
      </c>
      <c r="AC82" s="199">
        <v>37.020000000000003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24.82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70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9.1</v>
      </c>
      <c r="L83" s="199">
        <v>559.70000000000005</v>
      </c>
      <c r="M83" s="199">
        <v>27.31</v>
      </c>
      <c r="N83" s="199">
        <v>35.06</v>
      </c>
      <c r="O83" s="199">
        <v>0</v>
      </c>
      <c r="P83" s="199">
        <v>37.28</v>
      </c>
      <c r="Q83" s="199">
        <v>3.05</v>
      </c>
      <c r="R83" s="199">
        <v>12.59</v>
      </c>
      <c r="S83" s="199">
        <v>7.84</v>
      </c>
      <c r="T83" s="199">
        <v>0</v>
      </c>
      <c r="U83" s="199">
        <v>103.59</v>
      </c>
      <c r="V83" s="199">
        <v>4.2300000000000004</v>
      </c>
      <c r="W83" s="199">
        <v>10.84</v>
      </c>
      <c r="X83" s="199">
        <v>43.79</v>
      </c>
      <c r="Y83" s="199">
        <v>0</v>
      </c>
      <c r="Z83" s="199">
        <v>75.23</v>
      </c>
      <c r="AA83" s="199">
        <v>20.78</v>
      </c>
      <c r="AB83" s="199">
        <v>0</v>
      </c>
      <c r="AC83" s="199">
        <v>37.020000000000003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32.82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70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9.1</v>
      </c>
      <c r="L84" s="199">
        <v>559.70000000000005</v>
      </c>
      <c r="M84" s="199">
        <v>27.31</v>
      </c>
      <c r="N84" s="199">
        <v>35.06</v>
      </c>
      <c r="O84" s="199">
        <v>0</v>
      </c>
      <c r="P84" s="199">
        <v>37.28</v>
      </c>
      <c r="Q84" s="199">
        <v>3.05</v>
      </c>
      <c r="R84" s="199">
        <v>12.59</v>
      </c>
      <c r="S84" s="199">
        <v>7.84</v>
      </c>
      <c r="T84" s="199">
        <v>0</v>
      </c>
      <c r="U84" s="199">
        <v>103.59</v>
      </c>
      <c r="V84" s="199">
        <v>4.2300000000000004</v>
      </c>
      <c r="W84" s="199">
        <v>10.84</v>
      </c>
      <c r="X84" s="199">
        <v>43.79</v>
      </c>
      <c r="Y84" s="199">
        <v>0</v>
      </c>
      <c r="Z84" s="199">
        <v>75.23</v>
      </c>
      <c r="AA84" s="199">
        <v>20.78</v>
      </c>
      <c r="AB84" s="199">
        <v>0</v>
      </c>
      <c r="AC84" s="199">
        <v>37.020000000000003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32.82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70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9.1</v>
      </c>
      <c r="L85" s="199">
        <v>559.70000000000005</v>
      </c>
      <c r="M85" s="199">
        <v>27.31</v>
      </c>
      <c r="N85" s="199">
        <v>35.06</v>
      </c>
      <c r="O85" s="199">
        <v>0</v>
      </c>
      <c r="P85" s="199">
        <v>37.28</v>
      </c>
      <c r="Q85" s="199">
        <v>3.05</v>
      </c>
      <c r="R85" s="199">
        <v>12.59</v>
      </c>
      <c r="S85" s="199">
        <v>7.84</v>
      </c>
      <c r="T85" s="199">
        <v>0</v>
      </c>
      <c r="U85" s="199">
        <v>103.59</v>
      </c>
      <c r="V85" s="199">
        <v>4.2300000000000004</v>
      </c>
      <c r="W85" s="199">
        <v>10.84</v>
      </c>
      <c r="X85" s="199">
        <v>43.79</v>
      </c>
      <c r="Y85" s="199">
        <v>0</v>
      </c>
      <c r="Z85" s="199">
        <v>75.23</v>
      </c>
      <c r="AA85" s="199">
        <v>20.78</v>
      </c>
      <c r="AB85" s="199">
        <v>0</v>
      </c>
      <c r="AC85" s="199">
        <v>37.020000000000003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32.82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70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9.1</v>
      </c>
      <c r="L86" s="199">
        <v>559.70000000000005</v>
      </c>
      <c r="M86" s="199">
        <v>27.31</v>
      </c>
      <c r="N86" s="199">
        <v>35.06</v>
      </c>
      <c r="O86" s="199">
        <v>0</v>
      </c>
      <c r="P86" s="199">
        <v>37.28</v>
      </c>
      <c r="Q86" s="199">
        <v>3.05</v>
      </c>
      <c r="R86" s="199">
        <v>12.59</v>
      </c>
      <c r="S86" s="199">
        <v>7.84</v>
      </c>
      <c r="T86" s="199">
        <v>0</v>
      </c>
      <c r="U86" s="199">
        <v>103.59</v>
      </c>
      <c r="V86" s="199">
        <v>4.2300000000000004</v>
      </c>
      <c r="W86" s="199">
        <v>10.84</v>
      </c>
      <c r="X86" s="199">
        <v>43.79</v>
      </c>
      <c r="Y86" s="199">
        <v>0</v>
      </c>
      <c r="Z86" s="199">
        <v>75.23</v>
      </c>
      <c r="AA86" s="199">
        <v>20.78</v>
      </c>
      <c r="AB86" s="199">
        <v>0</v>
      </c>
      <c r="AC86" s="199">
        <v>37.020000000000003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32.82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70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559.70000000000005</v>
      </c>
      <c r="M87" s="199">
        <v>27.31</v>
      </c>
      <c r="N87" s="199">
        <v>35.06</v>
      </c>
      <c r="O87" s="199">
        <v>0</v>
      </c>
      <c r="P87" s="199">
        <v>37.28</v>
      </c>
      <c r="Q87" s="199">
        <v>3.05</v>
      </c>
      <c r="R87" s="199">
        <v>12.59</v>
      </c>
      <c r="S87" s="199">
        <v>7.84</v>
      </c>
      <c r="T87" s="199">
        <v>0</v>
      </c>
      <c r="U87" s="199">
        <v>103.59</v>
      </c>
      <c r="V87" s="199">
        <v>4.2300000000000004</v>
      </c>
      <c r="W87" s="199">
        <v>10.84</v>
      </c>
      <c r="X87" s="199">
        <v>43.79</v>
      </c>
      <c r="Y87" s="199">
        <v>0</v>
      </c>
      <c r="Z87" s="199">
        <v>75.23</v>
      </c>
      <c r="AA87" s="199">
        <v>20.78</v>
      </c>
      <c r="AB87" s="199">
        <v>0</v>
      </c>
      <c r="AC87" s="199">
        <v>38.68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32.82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70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559.70000000000005</v>
      </c>
      <c r="M88" s="199">
        <v>27.31</v>
      </c>
      <c r="N88" s="199">
        <v>35.06</v>
      </c>
      <c r="O88" s="199">
        <v>0</v>
      </c>
      <c r="P88" s="199">
        <v>37.28</v>
      </c>
      <c r="Q88" s="199">
        <v>3.05</v>
      </c>
      <c r="R88" s="199">
        <v>12.59</v>
      </c>
      <c r="S88" s="199">
        <v>7.84</v>
      </c>
      <c r="T88" s="199">
        <v>0</v>
      </c>
      <c r="U88" s="199">
        <v>103.59</v>
      </c>
      <c r="V88" s="199">
        <v>4.2300000000000004</v>
      </c>
      <c r="W88" s="199">
        <v>10.84</v>
      </c>
      <c r="X88" s="199">
        <v>43.79</v>
      </c>
      <c r="Y88" s="199">
        <v>0</v>
      </c>
      <c r="Z88" s="199">
        <v>75.23</v>
      </c>
      <c r="AA88" s="199">
        <v>20.78</v>
      </c>
      <c r="AB88" s="199">
        <v>0</v>
      </c>
      <c r="AC88" s="199">
        <v>38.68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15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70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559.70000000000005</v>
      </c>
      <c r="M89" s="199">
        <v>27.31</v>
      </c>
      <c r="N89" s="199">
        <v>35.06</v>
      </c>
      <c r="O89" s="199">
        <v>0</v>
      </c>
      <c r="P89" s="199">
        <v>37.28</v>
      </c>
      <c r="Q89" s="199">
        <v>3.05</v>
      </c>
      <c r="R89" s="199">
        <v>12.59</v>
      </c>
      <c r="S89" s="199">
        <v>7.84</v>
      </c>
      <c r="T89" s="199">
        <v>0</v>
      </c>
      <c r="U89" s="199">
        <v>103.59</v>
      </c>
      <c r="V89" s="199">
        <v>4.2300000000000004</v>
      </c>
      <c r="W89" s="199">
        <v>11.17</v>
      </c>
      <c r="X89" s="199">
        <v>43.79</v>
      </c>
      <c r="Y89" s="199">
        <v>0</v>
      </c>
      <c r="Z89" s="199">
        <v>75.23</v>
      </c>
      <c r="AA89" s="199">
        <v>20.78</v>
      </c>
      <c r="AB89" s="199">
        <v>0</v>
      </c>
      <c r="AC89" s="199">
        <v>38.68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15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70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559.70000000000005</v>
      </c>
      <c r="M90" s="199">
        <v>27.31</v>
      </c>
      <c r="N90" s="199">
        <v>35.06</v>
      </c>
      <c r="O90" s="199">
        <v>0</v>
      </c>
      <c r="P90" s="199">
        <v>37.28</v>
      </c>
      <c r="Q90" s="199">
        <v>3.05</v>
      </c>
      <c r="R90" s="199">
        <v>12.59</v>
      </c>
      <c r="S90" s="199">
        <v>7.84</v>
      </c>
      <c r="T90" s="199">
        <v>0</v>
      </c>
      <c r="U90" s="199">
        <v>103.59</v>
      </c>
      <c r="V90" s="199">
        <v>4.2300000000000004</v>
      </c>
      <c r="W90" s="199">
        <v>11.17</v>
      </c>
      <c r="X90" s="199">
        <v>43.79</v>
      </c>
      <c r="Y90" s="199">
        <v>0</v>
      </c>
      <c r="Z90" s="199">
        <v>75.23</v>
      </c>
      <c r="AA90" s="199">
        <v>20.78</v>
      </c>
      <c r="AB90" s="199">
        <v>0</v>
      </c>
      <c r="AC90" s="199">
        <v>38.68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15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70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559.70000000000005</v>
      </c>
      <c r="M91" s="199">
        <v>27.31</v>
      </c>
      <c r="N91" s="199">
        <v>35.06</v>
      </c>
      <c r="O91" s="199">
        <v>0</v>
      </c>
      <c r="P91" s="199">
        <v>37.28</v>
      </c>
      <c r="Q91" s="199">
        <v>3.05</v>
      </c>
      <c r="R91" s="199">
        <v>12.59</v>
      </c>
      <c r="S91" s="199">
        <v>7.84</v>
      </c>
      <c r="T91" s="199">
        <v>0</v>
      </c>
      <c r="U91" s="199">
        <v>103.59</v>
      </c>
      <c r="V91" s="199">
        <v>4.2300000000000004</v>
      </c>
      <c r="W91" s="199">
        <v>11.53</v>
      </c>
      <c r="X91" s="199">
        <v>43.79</v>
      </c>
      <c r="Y91" s="199">
        <v>0</v>
      </c>
      <c r="Z91" s="199">
        <v>75.23</v>
      </c>
      <c r="AA91" s="199">
        <v>20.78</v>
      </c>
      <c r="AB91" s="199">
        <v>0</v>
      </c>
      <c r="AC91" s="199">
        <v>38.68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15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70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559.70000000000005</v>
      </c>
      <c r="M92" s="199">
        <v>27.31</v>
      </c>
      <c r="N92" s="199">
        <v>35.06</v>
      </c>
      <c r="O92" s="199">
        <v>0</v>
      </c>
      <c r="P92" s="199">
        <v>37.28</v>
      </c>
      <c r="Q92" s="199">
        <v>3.05</v>
      </c>
      <c r="R92" s="199">
        <v>12.59</v>
      </c>
      <c r="S92" s="199">
        <v>7.84</v>
      </c>
      <c r="T92" s="199">
        <v>0</v>
      </c>
      <c r="U92" s="199">
        <v>103.59</v>
      </c>
      <c r="V92" s="199">
        <v>4.2300000000000004</v>
      </c>
      <c r="W92" s="199">
        <v>11.89</v>
      </c>
      <c r="X92" s="199">
        <v>43.79</v>
      </c>
      <c r="Y92" s="199">
        <v>0</v>
      </c>
      <c r="Z92" s="199">
        <v>75.23</v>
      </c>
      <c r="AA92" s="199">
        <v>20.78</v>
      </c>
      <c r="AB92" s="199">
        <v>0</v>
      </c>
      <c r="AC92" s="199">
        <v>38.68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45.89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70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559.70000000000005</v>
      </c>
      <c r="M93" s="199">
        <v>27.31</v>
      </c>
      <c r="N93" s="199">
        <v>35.06</v>
      </c>
      <c r="O93" s="199">
        <v>0</v>
      </c>
      <c r="P93" s="199">
        <v>37.28</v>
      </c>
      <c r="Q93" s="199">
        <v>3.05</v>
      </c>
      <c r="R93" s="199">
        <v>12.59</v>
      </c>
      <c r="S93" s="199">
        <v>7.84</v>
      </c>
      <c r="T93" s="199">
        <v>0</v>
      </c>
      <c r="U93" s="199">
        <v>103.59</v>
      </c>
      <c r="V93" s="199">
        <v>4.2300000000000004</v>
      </c>
      <c r="W93" s="199">
        <v>11.89</v>
      </c>
      <c r="X93" s="199">
        <v>43.79</v>
      </c>
      <c r="Y93" s="199">
        <v>0</v>
      </c>
      <c r="Z93" s="199">
        <v>75.23</v>
      </c>
      <c r="AA93" s="199">
        <v>20.78</v>
      </c>
      <c r="AB93" s="199">
        <v>0</v>
      </c>
      <c r="AC93" s="199">
        <v>38.68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45.89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130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559.70000000000005</v>
      </c>
      <c r="M94" s="199">
        <v>27.31</v>
      </c>
      <c r="N94" s="199">
        <v>35.06</v>
      </c>
      <c r="O94" s="199">
        <v>0</v>
      </c>
      <c r="P94" s="199">
        <v>37.28</v>
      </c>
      <c r="Q94" s="199">
        <v>3.05</v>
      </c>
      <c r="R94" s="199">
        <v>12.59</v>
      </c>
      <c r="S94" s="199">
        <v>7.84</v>
      </c>
      <c r="T94" s="199">
        <v>0</v>
      </c>
      <c r="U94" s="199">
        <v>103.59</v>
      </c>
      <c r="V94" s="199">
        <v>4.2300000000000004</v>
      </c>
      <c r="W94" s="199">
        <v>11.89</v>
      </c>
      <c r="X94" s="199">
        <v>43.79</v>
      </c>
      <c r="Y94" s="199">
        <v>0</v>
      </c>
      <c r="Z94" s="199">
        <v>75.23</v>
      </c>
      <c r="AA94" s="199">
        <v>20.78</v>
      </c>
      <c r="AB94" s="199">
        <v>0</v>
      </c>
      <c r="AC94" s="199">
        <v>38.68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45.89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130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559.70000000000005</v>
      </c>
      <c r="M95" s="199">
        <v>27.31</v>
      </c>
      <c r="N95" s="199">
        <v>35.06</v>
      </c>
      <c r="O95" s="199">
        <v>0</v>
      </c>
      <c r="P95" s="199">
        <v>37.28</v>
      </c>
      <c r="Q95" s="199">
        <v>3.05</v>
      </c>
      <c r="R95" s="199">
        <v>12.59</v>
      </c>
      <c r="S95" s="199">
        <v>7.84</v>
      </c>
      <c r="T95" s="199">
        <v>0</v>
      </c>
      <c r="U95" s="199">
        <v>103.59</v>
      </c>
      <c r="V95" s="199">
        <v>4.2300000000000004</v>
      </c>
      <c r="W95" s="199">
        <v>11.89</v>
      </c>
      <c r="X95" s="199">
        <v>43.79</v>
      </c>
      <c r="Y95" s="199">
        <v>0</v>
      </c>
      <c r="Z95" s="199">
        <v>75.23</v>
      </c>
      <c r="AA95" s="199">
        <v>20.78</v>
      </c>
      <c r="AB95" s="199">
        <v>0</v>
      </c>
      <c r="AC95" s="199">
        <v>38.68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45.89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130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559.70000000000005</v>
      </c>
      <c r="M96" s="199">
        <v>27.31</v>
      </c>
      <c r="N96" s="199">
        <v>35.06</v>
      </c>
      <c r="O96" s="199">
        <v>0</v>
      </c>
      <c r="P96" s="199">
        <v>37.28</v>
      </c>
      <c r="Q96" s="199">
        <v>3.05</v>
      </c>
      <c r="R96" s="199">
        <v>12.59</v>
      </c>
      <c r="S96" s="199">
        <v>7.84</v>
      </c>
      <c r="T96" s="199">
        <v>0</v>
      </c>
      <c r="U96" s="199">
        <v>103.59</v>
      </c>
      <c r="V96" s="199">
        <v>4.2300000000000004</v>
      </c>
      <c r="W96" s="199">
        <v>11.89</v>
      </c>
      <c r="X96" s="199">
        <v>43.79</v>
      </c>
      <c r="Y96" s="199">
        <v>0</v>
      </c>
      <c r="Z96" s="199">
        <v>75.23</v>
      </c>
      <c r="AA96" s="199">
        <v>20.78</v>
      </c>
      <c r="AB96" s="199">
        <v>0</v>
      </c>
      <c r="AC96" s="199">
        <v>38.68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45.89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130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559.70000000000005</v>
      </c>
      <c r="M97" s="199">
        <v>27.31</v>
      </c>
      <c r="N97" s="199">
        <v>35.06</v>
      </c>
      <c r="O97" s="199">
        <v>0</v>
      </c>
      <c r="P97" s="199">
        <v>37.28</v>
      </c>
      <c r="Q97" s="199">
        <v>3.05</v>
      </c>
      <c r="R97" s="199">
        <v>12.59</v>
      </c>
      <c r="S97" s="199">
        <v>7.84</v>
      </c>
      <c r="T97" s="199">
        <v>0</v>
      </c>
      <c r="U97" s="199">
        <v>103.59</v>
      </c>
      <c r="V97" s="199">
        <v>4.2300000000000004</v>
      </c>
      <c r="W97" s="199">
        <v>11.89</v>
      </c>
      <c r="X97" s="199">
        <v>43.79</v>
      </c>
      <c r="Y97" s="199">
        <v>0</v>
      </c>
      <c r="Z97" s="199">
        <v>75.23</v>
      </c>
      <c r="AA97" s="199">
        <v>20.78</v>
      </c>
      <c r="AB97" s="199">
        <v>0</v>
      </c>
      <c r="AC97" s="199">
        <v>38.68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45.89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130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559.70000000000005</v>
      </c>
      <c r="M98" s="199">
        <v>27.31</v>
      </c>
      <c r="N98" s="199">
        <v>35.06</v>
      </c>
      <c r="O98" s="199">
        <v>0</v>
      </c>
      <c r="P98" s="199">
        <v>37.28</v>
      </c>
      <c r="Q98" s="199">
        <v>3.05</v>
      </c>
      <c r="R98" s="199">
        <v>12.59</v>
      </c>
      <c r="S98" s="199">
        <v>7.84</v>
      </c>
      <c r="T98" s="199">
        <v>0</v>
      </c>
      <c r="U98" s="199">
        <v>103.59</v>
      </c>
      <c r="V98" s="199">
        <v>4.2300000000000004</v>
      </c>
      <c r="W98" s="199">
        <v>11.89</v>
      </c>
      <c r="X98" s="199">
        <v>43.79</v>
      </c>
      <c r="Y98" s="199">
        <v>0</v>
      </c>
      <c r="Z98" s="199">
        <v>75.23</v>
      </c>
      <c r="AA98" s="199">
        <v>20.78</v>
      </c>
      <c r="AB98" s="199">
        <v>0</v>
      </c>
      <c r="AC98" s="199">
        <v>38.68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45.89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130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1.2000000000000001E-3</v>
      </c>
      <c r="K99">
        <f t="shared" si="0"/>
        <v>0.21840000000000034</v>
      </c>
      <c r="L99">
        <f t="shared" si="0"/>
        <v>13.432799999999979</v>
      </c>
      <c r="M99">
        <f t="shared" si="0"/>
        <v>0.64518499999999979</v>
      </c>
      <c r="N99">
        <f t="shared" si="0"/>
        <v>0.84143999999999897</v>
      </c>
      <c r="O99">
        <f t="shared" si="0"/>
        <v>0</v>
      </c>
      <c r="P99">
        <f t="shared" si="0"/>
        <v>0.88977000000000184</v>
      </c>
      <c r="Q99">
        <f t="shared" si="0"/>
        <v>7.6050000000000131E-2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2.7241825</v>
      </c>
      <c r="V99">
        <f t="shared" si="0"/>
        <v>0.10152000000000011</v>
      </c>
      <c r="W99">
        <f t="shared" si="0"/>
        <v>0.25213500000000022</v>
      </c>
      <c r="X99">
        <f t="shared" si="0"/>
        <v>1.0509599999999995</v>
      </c>
      <c r="Y99">
        <f t="shared" si="0"/>
        <v>0</v>
      </c>
      <c r="Z99">
        <f t="shared" si="0"/>
        <v>1.8055199999999956</v>
      </c>
      <c r="AA99">
        <f t="shared" si="0"/>
        <v>0.49871999999999944</v>
      </c>
      <c r="AB99">
        <f t="shared" si="0"/>
        <v>0</v>
      </c>
      <c r="AC99">
        <f t="shared" si="0"/>
        <v>0.46561000000000019</v>
      </c>
      <c r="AD99">
        <f t="shared" si="0"/>
        <v>5.4039999999999998E-2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0.75522750000000027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1.5947124999999995</v>
      </c>
      <c r="AP99">
        <f t="shared" si="0"/>
        <v>9.5125000000000019E-3</v>
      </c>
      <c r="AQ99">
        <f t="shared" si="0"/>
        <v>0.19007250000000003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44679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17.856000000000002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18.356000000000002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18.739999999999998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18.472000000000001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18.2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18.376000000000001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18.795999999999999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18.584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18.760000000000002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18.931999999999999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18.760000000000002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18.452000000000002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18.760000000000002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18.988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18.952000000000002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18.856000000000002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19.047999999999998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18.988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18.68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19.027999999999999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19.103999999999999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18.411999999999999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18.968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18.931999999999999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19.084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19.047999999999998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19.007999999999999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18.452000000000002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18.507999999999999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18.931999999999999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18.891999999999999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18.911999999999999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18.835999999999999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18.931999999999999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19.064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19.143999999999998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19.123999999999999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19.084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18.547999999999998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18.891999999999999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18.643999999999998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18.68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18.488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18.568000000000001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18.568000000000001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17.911999999999999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17.012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16.760000000000002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16.492000000000001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16.552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16.244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15.284000000000001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15.284000000000001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15.016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15.628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15.667999999999999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15.208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15.052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14.728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14.667999999999999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14.552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13.804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14.343999999999999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14.071999999999999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14.996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15.208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14.456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16.108000000000001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15.092000000000001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15.34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16.263999999999999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16.972000000000001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17.224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17.527999999999999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17.896000000000001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17.911999999999999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18.452000000000002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18.452000000000002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18.452000000000002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18.835999999999999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18.7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17.815999999999999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18.815999999999999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18.643999999999998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18.776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18.623999999999999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18.623999999999999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16.82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18.568000000000001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16.263999999999999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17.527999999999999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16.84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17.047999999999998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16.704000000000001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17.684000000000001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0.42358999999999991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1.43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50.48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27.28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1.43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50.48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28.35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1.43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50.48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29.32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1.43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50.48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1.43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50.48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24.73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1.43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50.48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26.05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1.43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50.48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26.75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1.43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50.48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28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1.43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50.48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1.43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50.48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1.43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50.48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1.43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50.48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1.43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50.48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1.43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50.48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1.43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50.48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1.43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50.48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1.43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50.48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1.43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50.48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1.43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50.48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30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1.43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50.48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23.26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1.43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50.48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26.93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1.43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50.48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26.93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1.43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50.48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26.52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1.43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50.48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27.06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1.47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50.48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26.93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1.47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50.48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26.93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1.47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50.48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26.93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1.47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50.48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26.93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1.47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51.84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26.52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1.47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51.84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26.99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1.47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51.84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26.86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1.47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52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26.8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1.43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56.8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1.43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55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1.43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51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29.61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1.43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51.84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1.39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60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1.39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60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1.39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60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30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1.35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60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1.35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60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1.35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60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30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1.35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51.84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1.35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51.84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1.35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51.84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30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1.35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51.84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30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1.35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51.23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1.35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51.84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30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1.31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51.84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30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1.52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51.84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30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1.73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52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30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1.73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52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30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1.73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51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1.73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52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30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1.73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52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30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1.73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52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30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1.73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52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30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1.73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52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1.73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51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26.72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1.73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52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25.28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1.73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52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28.6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1.73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52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26.84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1.73</v>
      </c>
      <c r="AD65" s="199">
        <v>0.01</v>
      </c>
      <c r="AE65" s="199">
        <v>0</v>
      </c>
      <c r="AF65" s="199">
        <v>0</v>
      </c>
      <c r="AG65" s="199">
        <v>18.79</v>
      </c>
      <c r="AH65" s="199">
        <v>0</v>
      </c>
      <c r="AI65" s="199">
        <v>52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26.03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0.01</v>
      </c>
      <c r="AE66" s="199">
        <v>0</v>
      </c>
      <c r="AF66" s="199">
        <v>0</v>
      </c>
      <c r="AG66" s="199">
        <v>18.79</v>
      </c>
      <c r="AH66" s="199">
        <v>0</v>
      </c>
      <c r="AI66" s="199">
        <v>52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27.69</v>
      </c>
      <c r="AP66" s="199">
        <v>3.4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1.86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51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30</v>
      </c>
      <c r="AP67" s="199">
        <v>3.4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1.8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52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30</v>
      </c>
      <c r="AP68" s="199">
        <v>3.4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1.8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52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30</v>
      </c>
      <c r="AP69" s="199">
        <v>3.4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1.8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52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30</v>
      </c>
      <c r="AP70" s="199">
        <v>3.4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1.8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52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28.14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1.8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52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28.6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1.8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60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65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1.8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60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89.24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60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56.26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1.83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60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56.26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1.83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60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56.26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1.83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60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56.26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1.83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60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58.2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1.83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60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58.2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1.83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60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50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1.83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60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58.2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1.83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52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58.2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1.83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52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35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1.83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52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45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1.83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52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45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1.91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52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30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1.91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25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58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1.91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25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58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1.91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25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58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1.91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25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40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1.91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25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55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1.91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25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55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1.91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25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55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1.91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25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40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1.91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25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50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1.91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25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50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1.91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25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50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3.8707499999999999E-2</v>
      </c>
      <c r="AD99">
        <f t="shared" si="0"/>
        <v>5.0000000000000004E-6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1.1954275000000003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0.84991499999999987</v>
      </c>
      <c r="AP99">
        <f t="shared" si="0"/>
        <v>4.2500000000000003E-3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12.6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5.46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12.6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5.67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12.6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4.8899999999999997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12.6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12.6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7.42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12.6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1.74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12.6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3.57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12.6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3.73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12.6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4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12.6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4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12.6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8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12.6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12.6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4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12.6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12.6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12.6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12.6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7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12.6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1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12.6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12.6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1.93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12.6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2.78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12.6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2.78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12.6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7.07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12.6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1.41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12.6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2.78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12.6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2.78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12.6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2.78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12.6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2.78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12.6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7.07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12.6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2.1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12.6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3.47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12.6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4.1399999999999997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12.6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5.38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12.6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5.38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14.42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13.65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12.6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5.38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12.6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5.58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12.6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5.58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12.6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5.58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12.6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5.58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13.6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17.47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12.6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7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12.6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7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12.6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7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12.6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7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12.6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7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13.6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17.47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12.6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7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12.6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7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12.6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7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12.6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7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12.6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7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14.42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19.739999999999998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12.6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7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12.6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7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12.6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7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12.6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7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12.6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7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14.42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17.579999999999998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12.6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5.9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12.6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6.67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12.6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6.26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12.6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6.07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12.6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6.46</v>
      </c>
      <c r="AP66" s="199">
        <v>0.64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14.42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20.74</v>
      </c>
      <c r="AP67" s="199">
        <v>0.64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12.6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7</v>
      </c>
      <c r="AP68" s="199">
        <v>0.64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12.6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7</v>
      </c>
      <c r="AP69" s="199">
        <v>0.64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12.6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7</v>
      </c>
      <c r="AP70" s="199">
        <v>0.64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12.6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6.57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12.6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6.67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12.6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16.739999999999998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12.6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7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12.6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7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12.6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7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12.6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7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12.6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7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12.6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10.92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12.6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12.6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7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12.6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7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12.6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7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12.6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7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12.6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10.92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12.6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6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12.6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7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12.6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7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12.6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7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12.6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7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12.6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10.92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12.6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6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12.6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7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12.6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7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12.6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7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12.6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7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12.6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10.92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12.6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0.30471999999999994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0.16011999999999998</v>
      </c>
      <c r="AP99">
        <f t="shared" si="0"/>
        <v>8.0000000000000004E-4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203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600</v>
      </c>
      <c r="P3" s="19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203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600</v>
      </c>
      <c r="P4" s="19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203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600</v>
      </c>
      <c r="P5" s="19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203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583.85</v>
      </c>
      <c r="P6" s="19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203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600</v>
      </c>
      <c r="P7" s="199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203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600</v>
      </c>
      <c r="P8" s="199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203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600</v>
      </c>
      <c r="P9" s="199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203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600</v>
      </c>
      <c r="P10" s="199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203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591.85</v>
      </c>
      <c r="P11" s="199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203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566.85</v>
      </c>
      <c r="P12" s="199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203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539.85</v>
      </c>
      <c r="P13" s="19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203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425.85</v>
      </c>
      <c r="P14" s="19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203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495.85</v>
      </c>
      <c r="P15" s="19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203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426.85</v>
      </c>
      <c r="P16" s="19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203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426.85</v>
      </c>
      <c r="P17" s="19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203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426.85</v>
      </c>
      <c r="P18" s="199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203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430.85</v>
      </c>
      <c r="P19" s="199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203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424.85</v>
      </c>
      <c r="P20" s="199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203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446.85</v>
      </c>
      <c r="P21" s="199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203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350</v>
      </c>
      <c r="P22" s="199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203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290</v>
      </c>
      <c r="P23" s="199">
        <v>120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203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290</v>
      </c>
      <c r="P24" s="199">
        <v>120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203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290</v>
      </c>
      <c r="P25" s="199">
        <v>120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203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290</v>
      </c>
      <c r="P26" s="199">
        <v>120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203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290</v>
      </c>
      <c r="P27" s="199">
        <v>120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203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290</v>
      </c>
      <c r="P28" s="199">
        <v>120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203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290</v>
      </c>
      <c r="P29" s="199">
        <v>120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203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290</v>
      </c>
      <c r="P30" s="199">
        <v>120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203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290</v>
      </c>
      <c r="P31" s="199">
        <v>120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203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290</v>
      </c>
      <c r="P32" s="199">
        <v>120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203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290</v>
      </c>
      <c r="P33" s="199">
        <v>120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203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290</v>
      </c>
      <c r="P34" s="199">
        <v>120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203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285.38</v>
      </c>
      <c r="P35" s="199">
        <v>120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203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285.38</v>
      </c>
      <c r="P36" s="199">
        <v>120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203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290</v>
      </c>
      <c r="P37" s="199">
        <v>120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203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285.38</v>
      </c>
      <c r="P38" s="199">
        <v>120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203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150</v>
      </c>
      <c r="P39" s="199">
        <v>120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203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213.54</v>
      </c>
      <c r="P40" s="199">
        <v>120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203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233.54</v>
      </c>
      <c r="P41" s="199">
        <v>120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203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232.4</v>
      </c>
      <c r="P42" s="199">
        <v>120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203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416.32</v>
      </c>
      <c r="P43" s="199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203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405.85</v>
      </c>
      <c r="P44" s="199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203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435.85</v>
      </c>
      <c r="P45" s="199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203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435.85</v>
      </c>
      <c r="P46" s="19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203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465.85</v>
      </c>
      <c r="P47" s="19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203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465.85</v>
      </c>
      <c r="P48" s="19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203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476.32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203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465.85</v>
      </c>
      <c r="P50" s="199">
        <v>0</v>
      </c>
    </row>
    <row r="51" spans="1:16">
      <c r="A51" t="s">
        <v>93</v>
      </c>
      <c r="C51" s="26">
        <v>32.409999999999997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203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453.4</v>
      </c>
      <c r="P51" s="199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203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453.4</v>
      </c>
      <c r="P52" s="199">
        <v>0</v>
      </c>
    </row>
    <row r="53" spans="1:16">
      <c r="A53" t="s">
        <v>95</v>
      </c>
      <c r="C53" s="26">
        <v>33</v>
      </c>
      <c r="D53" s="26">
        <v>24</v>
      </c>
      <c r="E53" s="26">
        <v>0</v>
      </c>
      <c r="F53" s="26">
        <v>0</v>
      </c>
      <c r="G53" s="199">
        <v>62</v>
      </c>
      <c r="H53" s="199">
        <v>0</v>
      </c>
      <c r="I53" s="199">
        <v>203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453.4</v>
      </c>
      <c r="P53" s="199">
        <v>0</v>
      </c>
    </row>
    <row r="54" spans="1:16">
      <c r="A54" t="s">
        <v>96</v>
      </c>
      <c r="C54" s="26">
        <v>33</v>
      </c>
      <c r="D54" s="26">
        <v>24</v>
      </c>
      <c r="E54" s="26">
        <v>0</v>
      </c>
      <c r="F54" s="26">
        <v>0</v>
      </c>
      <c r="G54" s="199">
        <v>62</v>
      </c>
      <c r="H54" s="199">
        <v>0</v>
      </c>
      <c r="I54" s="199">
        <v>203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453.4</v>
      </c>
      <c r="P54" s="199">
        <v>0</v>
      </c>
    </row>
    <row r="55" spans="1:16">
      <c r="A55" t="s">
        <v>97</v>
      </c>
      <c r="C55" s="26">
        <v>33</v>
      </c>
      <c r="D55" s="26">
        <v>24</v>
      </c>
      <c r="E55" s="26">
        <v>0</v>
      </c>
      <c r="F55" s="26">
        <v>0</v>
      </c>
      <c r="G55" s="199">
        <v>62</v>
      </c>
      <c r="H55" s="199">
        <v>0</v>
      </c>
      <c r="I55" s="199">
        <v>203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466.14</v>
      </c>
      <c r="P55" s="199">
        <v>0</v>
      </c>
    </row>
    <row r="56" spans="1:16">
      <c r="A56" t="s">
        <v>98</v>
      </c>
      <c r="C56" s="26">
        <v>33</v>
      </c>
      <c r="D56" s="26">
        <v>24</v>
      </c>
      <c r="E56" s="26">
        <v>0</v>
      </c>
      <c r="F56" s="26">
        <v>0</v>
      </c>
      <c r="G56" s="199">
        <v>62</v>
      </c>
      <c r="H56" s="199">
        <v>0</v>
      </c>
      <c r="I56" s="199">
        <v>203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453.4</v>
      </c>
      <c r="P56" s="199">
        <v>0</v>
      </c>
    </row>
    <row r="57" spans="1:16">
      <c r="A57" t="s">
        <v>99</v>
      </c>
      <c r="C57" s="26">
        <v>33</v>
      </c>
      <c r="D57" s="26">
        <v>24</v>
      </c>
      <c r="E57" s="26">
        <v>0</v>
      </c>
      <c r="F57" s="26">
        <v>0</v>
      </c>
      <c r="G57" s="199">
        <v>62</v>
      </c>
      <c r="H57" s="199">
        <v>0</v>
      </c>
      <c r="I57" s="199">
        <v>203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518.4</v>
      </c>
      <c r="P57" s="199">
        <v>0</v>
      </c>
    </row>
    <row r="58" spans="1:16">
      <c r="A58" t="s">
        <v>100</v>
      </c>
      <c r="C58" s="26">
        <v>33</v>
      </c>
      <c r="D58" s="26">
        <v>24</v>
      </c>
      <c r="E58" s="26">
        <v>0</v>
      </c>
      <c r="F58" s="26">
        <v>0</v>
      </c>
      <c r="G58" s="199">
        <v>62</v>
      </c>
      <c r="H58" s="199">
        <v>0</v>
      </c>
      <c r="I58" s="199">
        <v>203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518.4</v>
      </c>
      <c r="P58" s="199">
        <v>0</v>
      </c>
    </row>
    <row r="59" spans="1:16">
      <c r="A59" t="s">
        <v>101</v>
      </c>
      <c r="C59" s="26">
        <v>33</v>
      </c>
      <c r="D59" s="26">
        <v>24</v>
      </c>
      <c r="E59" s="26">
        <v>0</v>
      </c>
      <c r="F59" s="26">
        <v>0</v>
      </c>
      <c r="G59" s="199">
        <v>62</v>
      </c>
      <c r="H59" s="199">
        <v>0</v>
      </c>
      <c r="I59" s="199">
        <v>203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518.4</v>
      </c>
      <c r="P59" s="199">
        <v>0</v>
      </c>
    </row>
    <row r="60" spans="1:16">
      <c r="A60" t="s">
        <v>102</v>
      </c>
      <c r="C60" s="26">
        <v>33</v>
      </c>
      <c r="D60" s="26">
        <v>24</v>
      </c>
      <c r="E60" s="26">
        <v>0</v>
      </c>
      <c r="F60" s="26">
        <v>0</v>
      </c>
      <c r="G60" s="199">
        <v>62</v>
      </c>
      <c r="H60" s="199">
        <v>0</v>
      </c>
      <c r="I60" s="199">
        <v>203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578.4</v>
      </c>
      <c r="P60" s="199">
        <v>0</v>
      </c>
    </row>
    <row r="61" spans="1:16">
      <c r="A61" t="s">
        <v>103</v>
      </c>
      <c r="C61" s="26">
        <v>33</v>
      </c>
      <c r="D61" s="26">
        <v>24</v>
      </c>
      <c r="E61" s="26">
        <v>0</v>
      </c>
      <c r="F61" s="26">
        <v>0</v>
      </c>
      <c r="G61" s="199">
        <v>62</v>
      </c>
      <c r="H61" s="199">
        <v>0</v>
      </c>
      <c r="I61" s="199">
        <v>203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580</v>
      </c>
      <c r="P61" s="199">
        <v>0</v>
      </c>
    </row>
    <row r="62" spans="1:16">
      <c r="A62" t="s">
        <v>104</v>
      </c>
      <c r="C62" s="26">
        <v>33</v>
      </c>
      <c r="D62" s="26">
        <v>24</v>
      </c>
      <c r="E62" s="26">
        <v>0</v>
      </c>
      <c r="F62" s="26">
        <v>0</v>
      </c>
      <c r="G62" s="199">
        <v>62</v>
      </c>
      <c r="H62" s="199">
        <v>0</v>
      </c>
      <c r="I62" s="199">
        <v>203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580</v>
      </c>
      <c r="P62" s="199">
        <v>0</v>
      </c>
    </row>
    <row r="63" spans="1:16">
      <c r="A63" t="s">
        <v>105</v>
      </c>
      <c r="C63" s="26">
        <v>33</v>
      </c>
      <c r="D63" s="26">
        <v>24</v>
      </c>
      <c r="E63" s="26">
        <v>0</v>
      </c>
      <c r="F63" s="26">
        <v>0</v>
      </c>
      <c r="G63" s="199">
        <v>62</v>
      </c>
      <c r="H63" s="199">
        <v>0</v>
      </c>
      <c r="I63" s="199">
        <v>203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580</v>
      </c>
      <c r="P63" s="199">
        <v>0</v>
      </c>
    </row>
    <row r="64" spans="1:16">
      <c r="A64" t="s">
        <v>106</v>
      </c>
      <c r="C64" s="26">
        <v>33</v>
      </c>
      <c r="D64" s="26">
        <v>24</v>
      </c>
      <c r="E64" s="26">
        <v>0</v>
      </c>
      <c r="F64" s="26">
        <v>0</v>
      </c>
      <c r="G64" s="199">
        <v>62</v>
      </c>
      <c r="H64" s="199">
        <v>0</v>
      </c>
      <c r="I64" s="199">
        <v>203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580</v>
      </c>
      <c r="P64" s="199">
        <v>0</v>
      </c>
    </row>
    <row r="65" spans="1:16">
      <c r="A65" t="s">
        <v>107</v>
      </c>
      <c r="C65" s="26">
        <v>33</v>
      </c>
      <c r="D65" s="26">
        <v>24</v>
      </c>
      <c r="E65" s="26">
        <v>0</v>
      </c>
      <c r="F65" s="26">
        <v>0</v>
      </c>
      <c r="G65" s="199">
        <v>62</v>
      </c>
      <c r="H65" s="199">
        <v>0</v>
      </c>
      <c r="I65" s="199">
        <v>203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580</v>
      </c>
      <c r="P65" s="199">
        <v>0</v>
      </c>
    </row>
    <row r="66" spans="1:16">
      <c r="A66" t="s">
        <v>108</v>
      </c>
      <c r="C66" s="26">
        <v>41.92</v>
      </c>
      <c r="D66" s="26">
        <v>24</v>
      </c>
      <c r="E66" s="26">
        <v>0</v>
      </c>
      <c r="F66" s="26">
        <v>0</v>
      </c>
      <c r="G66" s="199">
        <v>62</v>
      </c>
      <c r="H66" s="199">
        <v>0</v>
      </c>
      <c r="I66" s="199">
        <v>203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580</v>
      </c>
      <c r="P66" s="199">
        <v>28</v>
      </c>
    </row>
    <row r="67" spans="1:16">
      <c r="A67" t="s">
        <v>109</v>
      </c>
      <c r="C67" s="26">
        <v>68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203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532.14</v>
      </c>
      <c r="P67" s="199">
        <v>35</v>
      </c>
    </row>
    <row r="68" spans="1:16">
      <c r="A68" t="s">
        <v>110</v>
      </c>
      <c r="C68" s="26">
        <v>66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203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518.4</v>
      </c>
      <c r="P68" s="199">
        <v>35</v>
      </c>
    </row>
    <row r="69" spans="1:16">
      <c r="A69" t="s">
        <v>111</v>
      </c>
      <c r="C69" s="26">
        <v>66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203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548.4</v>
      </c>
      <c r="P69" s="199">
        <v>35</v>
      </c>
    </row>
    <row r="70" spans="1:16">
      <c r="A70" t="s">
        <v>112</v>
      </c>
      <c r="C70" s="26">
        <v>66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203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558.4</v>
      </c>
      <c r="P70" s="199">
        <v>35</v>
      </c>
    </row>
    <row r="71" spans="1:16">
      <c r="A71" t="s">
        <v>113</v>
      </c>
      <c r="C71" s="26">
        <v>66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203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580</v>
      </c>
      <c r="P71" s="199">
        <v>0</v>
      </c>
    </row>
    <row r="72" spans="1:16">
      <c r="A72" t="s">
        <v>114</v>
      </c>
      <c r="C72" s="26">
        <v>66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203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580</v>
      </c>
      <c r="P72" s="199">
        <v>0</v>
      </c>
    </row>
    <row r="73" spans="1:16">
      <c r="A73" t="s">
        <v>115</v>
      </c>
      <c r="C73" s="26">
        <v>66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203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563.14</v>
      </c>
      <c r="P73" s="199">
        <v>0</v>
      </c>
    </row>
    <row r="74" spans="1:16">
      <c r="A74" t="s">
        <v>116</v>
      </c>
      <c r="C74" s="26">
        <v>66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203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577.64</v>
      </c>
      <c r="P74" s="199">
        <v>0</v>
      </c>
    </row>
    <row r="75" spans="1:16">
      <c r="A75" t="s">
        <v>117</v>
      </c>
      <c r="C75" s="26">
        <v>66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203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574.29</v>
      </c>
      <c r="P75" s="199">
        <v>0</v>
      </c>
    </row>
    <row r="76" spans="1:16">
      <c r="A76" t="s">
        <v>118</v>
      </c>
      <c r="C76" s="26">
        <v>67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203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574.29</v>
      </c>
      <c r="P76" s="199">
        <v>0</v>
      </c>
    </row>
    <row r="77" spans="1:16">
      <c r="A77" t="s">
        <v>119</v>
      </c>
      <c r="C77" s="26">
        <v>67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203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574.29</v>
      </c>
      <c r="P77" s="199">
        <v>0</v>
      </c>
    </row>
    <row r="78" spans="1:16">
      <c r="A78" t="s">
        <v>120</v>
      </c>
      <c r="C78" s="26">
        <v>67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203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574.29</v>
      </c>
      <c r="P78" s="199">
        <v>0</v>
      </c>
    </row>
    <row r="79" spans="1:16">
      <c r="A79" t="s">
        <v>121</v>
      </c>
      <c r="C79" s="26">
        <v>67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203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589.5</v>
      </c>
      <c r="P79" s="199">
        <v>0</v>
      </c>
    </row>
    <row r="80" spans="1:16">
      <c r="A80" t="s">
        <v>122</v>
      </c>
      <c r="C80" s="26">
        <v>67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203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583.58000000000004</v>
      </c>
      <c r="P80" s="199">
        <v>0</v>
      </c>
    </row>
    <row r="81" spans="1:16">
      <c r="A81" t="s">
        <v>123</v>
      </c>
      <c r="C81" s="26">
        <v>67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203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591.38</v>
      </c>
      <c r="P81" s="199">
        <v>0</v>
      </c>
    </row>
    <row r="82" spans="1:16">
      <c r="A82" t="s">
        <v>124</v>
      </c>
      <c r="C82" s="26">
        <v>67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203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599.58000000000004</v>
      </c>
      <c r="P82" s="199">
        <v>0</v>
      </c>
    </row>
    <row r="83" spans="1:16">
      <c r="A83" t="s">
        <v>125</v>
      </c>
      <c r="C83" s="26">
        <v>67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203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435.58</v>
      </c>
      <c r="P83" s="199">
        <v>0</v>
      </c>
    </row>
    <row r="84" spans="1:16">
      <c r="A84" t="s">
        <v>126</v>
      </c>
      <c r="C84" s="26">
        <v>67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203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412.38</v>
      </c>
      <c r="P84" s="199">
        <v>0</v>
      </c>
    </row>
    <row r="85" spans="1:16">
      <c r="A85" t="s">
        <v>127</v>
      </c>
      <c r="C85" s="26">
        <v>67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203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449.28</v>
      </c>
      <c r="P85" s="199">
        <v>0</v>
      </c>
    </row>
    <row r="86" spans="1:16">
      <c r="A86" t="s">
        <v>128</v>
      </c>
      <c r="C86" s="26">
        <v>67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203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491.34</v>
      </c>
      <c r="P86" s="199">
        <v>0</v>
      </c>
    </row>
    <row r="87" spans="1:16">
      <c r="A87" t="s">
        <v>129</v>
      </c>
      <c r="C87" s="26">
        <v>70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203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433.79</v>
      </c>
      <c r="P87" s="199">
        <v>0</v>
      </c>
    </row>
    <row r="88" spans="1:16">
      <c r="A88" t="s">
        <v>130</v>
      </c>
      <c r="C88" s="26">
        <v>70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213.18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467.65</v>
      </c>
      <c r="P88" s="199">
        <v>0</v>
      </c>
    </row>
    <row r="89" spans="1:16">
      <c r="A89" t="s">
        <v>131</v>
      </c>
      <c r="C89" s="26">
        <v>70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213.18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575.38</v>
      </c>
      <c r="P89" s="199">
        <v>0</v>
      </c>
    </row>
    <row r="90" spans="1:16">
      <c r="A90" t="s">
        <v>132</v>
      </c>
      <c r="C90" s="26">
        <v>70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213.18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600</v>
      </c>
      <c r="P90" s="199">
        <v>0</v>
      </c>
    </row>
    <row r="91" spans="1:16">
      <c r="A91" t="s">
        <v>133</v>
      </c>
      <c r="C91" s="26">
        <v>70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213.18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595.76</v>
      </c>
      <c r="P91" s="199">
        <v>0</v>
      </c>
    </row>
    <row r="92" spans="1:16">
      <c r="A92" t="s">
        <v>134</v>
      </c>
      <c r="C92" s="26">
        <v>70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238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600</v>
      </c>
      <c r="P92" s="199">
        <v>0</v>
      </c>
    </row>
    <row r="93" spans="1:16">
      <c r="A93" t="s">
        <v>135</v>
      </c>
      <c r="C93" s="26">
        <v>70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238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600</v>
      </c>
      <c r="P93" s="199">
        <v>0</v>
      </c>
    </row>
    <row r="94" spans="1:16">
      <c r="A94" t="s">
        <v>136</v>
      </c>
      <c r="C94" s="26">
        <v>70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238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600</v>
      </c>
      <c r="P94" s="199">
        <v>0</v>
      </c>
    </row>
    <row r="95" spans="1:16">
      <c r="A95" t="s">
        <v>137</v>
      </c>
      <c r="C95" s="26">
        <v>70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238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600</v>
      </c>
      <c r="P95" s="199">
        <v>0</v>
      </c>
    </row>
    <row r="96" spans="1:16">
      <c r="A96" t="s">
        <v>138</v>
      </c>
      <c r="C96" s="26">
        <v>70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238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600</v>
      </c>
      <c r="P96" s="199">
        <v>0</v>
      </c>
    </row>
    <row r="97" spans="1:17">
      <c r="A97" t="s">
        <v>139</v>
      </c>
      <c r="C97" s="26">
        <v>70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238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600</v>
      </c>
      <c r="P97" s="199">
        <v>0</v>
      </c>
    </row>
    <row r="98" spans="1:17">
      <c r="A98" t="s">
        <v>140</v>
      </c>
      <c r="C98" s="26">
        <v>70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238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600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1.1060825000000001</v>
      </c>
      <c r="D99" s="156">
        <f t="shared" si="0"/>
        <v>8.4000000000000005E-2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4.9434300000000002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11.371945000000002</v>
      </c>
      <c r="P99" s="156">
        <f t="shared" si="0"/>
        <v>0.64200000000000002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2.38</v>
      </c>
      <c r="G3" s="199">
        <v>3.34</v>
      </c>
      <c r="H3" s="199">
        <v>0</v>
      </c>
      <c r="I3" s="199">
        <v>0</v>
      </c>
      <c r="J3" s="199">
        <v>0</v>
      </c>
      <c r="K3" s="199">
        <v>16.649999999999999</v>
      </c>
      <c r="L3" s="199">
        <v>0.36</v>
      </c>
      <c r="M3" s="199">
        <v>1.96</v>
      </c>
      <c r="N3" s="199">
        <v>1.69</v>
      </c>
      <c r="O3" s="199">
        <v>1.19</v>
      </c>
      <c r="P3" s="199">
        <v>0.78</v>
      </c>
      <c r="Q3" s="199">
        <v>0.15</v>
      </c>
      <c r="R3" s="199">
        <v>0.61</v>
      </c>
      <c r="S3" s="199">
        <v>0.38</v>
      </c>
      <c r="T3" s="199">
        <v>0</v>
      </c>
      <c r="U3" s="199">
        <v>1.52</v>
      </c>
      <c r="V3" s="199">
        <v>0.2</v>
      </c>
      <c r="W3" s="199">
        <v>0.5</v>
      </c>
      <c r="X3" s="199">
        <v>2.11</v>
      </c>
      <c r="Y3" s="199">
        <v>0</v>
      </c>
      <c r="Z3" s="199">
        <v>4.09</v>
      </c>
      <c r="AA3" s="199">
        <v>1</v>
      </c>
      <c r="AB3" s="199">
        <v>0</v>
      </c>
      <c r="AC3" s="199">
        <v>24.53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-95.65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2.38</v>
      </c>
      <c r="G4" s="199">
        <v>3.34</v>
      </c>
      <c r="H4" s="199">
        <v>0</v>
      </c>
      <c r="I4" s="199">
        <v>0</v>
      </c>
      <c r="J4" s="199">
        <v>0</v>
      </c>
      <c r="K4" s="199">
        <v>16.649999999999999</v>
      </c>
      <c r="L4" s="199">
        <v>0.36</v>
      </c>
      <c r="M4" s="199">
        <v>1.96</v>
      </c>
      <c r="N4" s="199">
        <v>1.69</v>
      </c>
      <c r="O4" s="199">
        <v>1.19</v>
      </c>
      <c r="P4" s="199">
        <v>0.78</v>
      </c>
      <c r="Q4" s="199">
        <v>0.15</v>
      </c>
      <c r="R4" s="199">
        <v>0.61</v>
      </c>
      <c r="S4" s="199">
        <v>0.38</v>
      </c>
      <c r="T4" s="199">
        <v>0</v>
      </c>
      <c r="U4" s="199">
        <v>1.52</v>
      </c>
      <c r="V4" s="199">
        <v>0.2</v>
      </c>
      <c r="W4" s="199">
        <v>0.5</v>
      </c>
      <c r="X4" s="199">
        <v>2.11</v>
      </c>
      <c r="Y4" s="199">
        <v>0</v>
      </c>
      <c r="Z4" s="199">
        <v>4.09</v>
      </c>
      <c r="AA4" s="199">
        <v>1</v>
      </c>
      <c r="AB4" s="199">
        <v>0</v>
      </c>
      <c r="AC4" s="199">
        <v>24.53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-87.56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2.38</v>
      </c>
      <c r="G5" s="199">
        <v>3.34</v>
      </c>
      <c r="H5" s="199">
        <v>0</v>
      </c>
      <c r="I5" s="199">
        <v>0</v>
      </c>
      <c r="J5" s="199">
        <v>0</v>
      </c>
      <c r="K5" s="199">
        <v>16.649999999999999</v>
      </c>
      <c r="L5" s="199">
        <v>0.36</v>
      </c>
      <c r="M5" s="199">
        <v>1.96</v>
      </c>
      <c r="N5" s="199">
        <v>1.69</v>
      </c>
      <c r="O5" s="199">
        <v>1.19</v>
      </c>
      <c r="P5" s="199">
        <v>0.78</v>
      </c>
      <c r="Q5" s="199">
        <v>0.15</v>
      </c>
      <c r="R5" s="199">
        <v>0.61</v>
      </c>
      <c r="S5" s="199">
        <v>0.38</v>
      </c>
      <c r="T5" s="199">
        <v>0</v>
      </c>
      <c r="U5" s="199">
        <v>1.52</v>
      </c>
      <c r="V5" s="199">
        <v>0.2</v>
      </c>
      <c r="W5" s="199">
        <v>0.5</v>
      </c>
      <c r="X5" s="199">
        <v>2.11</v>
      </c>
      <c r="Y5" s="199">
        <v>0</v>
      </c>
      <c r="Z5" s="199">
        <v>4.09</v>
      </c>
      <c r="AA5" s="199">
        <v>1</v>
      </c>
      <c r="AB5" s="199">
        <v>0</v>
      </c>
      <c r="AC5" s="199">
        <v>24.53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-81.23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2.38</v>
      </c>
      <c r="G6" s="199">
        <v>3.34</v>
      </c>
      <c r="H6" s="199">
        <v>0</v>
      </c>
      <c r="I6" s="199">
        <v>0</v>
      </c>
      <c r="J6" s="199">
        <v>0</v>
      </c>
      <c r="K6" s="199">
        <v>16.649999999999999</v>
      </c>
      <c r="L6" s="199">
        <v>0.36</v>
      </c>
      <c r="M6" s="199">
        <v>1.96</v>
      </c>
      <c r="N6" s="199">
        <v>1.69</v>
      </c>
      <c r="O6" s="199">
        <v>1.19</v>
      </c>
      <c r="P6" s="199">
        <v>0.78</v>
      </c>
      <c r="Q6" s="199">
        <v>0.15</v>
      </c>
      <c r="R6" s="199">
        <v>0.61</v>
      </c>
      <c r="S6" s="199">
        <v>0.38</v>
      </c>
      <c r="T6" s="199">
        <v>0</v>
      </c>
      <c r="U6" s="199">
        <v>1.52</v>
      </c>
      <c r="V6" s="199">
        <v>0.2</v>
      </c>
      <c r="W6" s="199">
        <v>0.5</v>
      </c>
      <c r="X6" s="199">
        <v>2.11</v>
      </c>
      <c r="Y6" s="199">
        <v>0</v>
      </c>
      <c r="Z6" s="199">
        <v>4.09</v>
      </c>
      <c r="AA6" s="199">
        <v>1</v>
      </c>
      <c r="AB6" s="199">
        <v>0</v>
      </c>
      <c r="AC6" s="199">
        <v>24.53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-60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2.38</v>
      </c>
      <c r="G7" s="199">
        <v>3.34</v>
      </c>
      <c r="H7" s="199">
        <v>0</v>
      </c>
      <c r="I7" s="199">
        <v>0</v>
      </c>
      <c r="J7" s="199">
        <v>0</v>
      </c>
      <c r="K7" s="199">
        <v>16.649999999999999</v>
      </c>
      <c r="L7" s="199">
        <v>0.36</v>
      </c>
      <c r="M7" s="199">
        <v>1.96</v>
      </c>
      <c r="N7" s="199">
        <v>1.69</v>
      </c>
      <c r="O7" s="199">
        <v>1.19</v>
      </c>
      <c r="P7" s="199">
        <v>0.78</v>
      </c>
      <c r="Q7" s="199">
        <v>0.15</v>
      </c>
      <c r="R7" s="199">
        <v>0.61</v>
      </c>
      <c r="S7" s="199">
        <v>0.38</v>
      </c>
      <c r="T7" s="199">
        <v>0</v>
      </c>
      <c r="U7" s="199">
        <v>1.52</v>
      </c>
      <c r="V7" s="199">
        <v>0.2</v>
      </c>
      <c r="W7" s="199">
        <v>0.5</v>
      </c>
      <c r="X7" s="199">
        <v>2.11</v>
      </c>
      <c r="Y7" s="199">
        <v>0</v>
      </c>
      <c r="Z7" s="199">
        <v>4.09</v>
      </c>
      <c r="AA7" s="199">
        <v>1</v>
      </c>
      <c r="AB7" s="199">
        <v>0</v>
      </c>
      <c r="AC7" s="199">
        <v>24.53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-112.38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2.38</v>
      </c>
      <c r="G8" s="199">
        <v>3.34</v>
      </c>
      <c r="H8" s="199">
        <v>0</v>
      </c>
      <c r="I8" s="199">
        <v>0</v>
      </c>
      <c r="J8" s="199">
        <v>0</v>
      </c>
      <c r="K8" s="199">
        <v>16.649999999999999</v>
      </c>
      <c r="L8" s="199">
        <v>0.36</v>
      </c>
      <c r="M8" s="199">
        <v>1.96</v>
      </c>
      <c r="N8" s="199">
        <v>1.69</v>
      </c>
      <c r="O8" s="199">
        <v>1.19</v>
      </c>
      <c r="P8" s="199">
        <v>0.78</v>
      </c>
      <c r="Q8" s="199">
        <v>0.15</v>
      </c>
      <c r="R8" s="199">
        <v>0.61</v>
      </c>
      <c r="S8" s="199">
        <v>0.38</v>
      </c>
      <c r="T8" s="199">
        <v>0</v>
      </c>
      <c r="U8" s="199">
        <v>1.52</v>
      </c>
      <c r="V8" s="199">
        <v>0.2</v>
      </c>
      <c r="W8" s="199">
        <v>0.5</v>
      </c>
      <c r="X8" s="199">
        <v>2.11</v>
      </c>
      <c r="Y8" s="199">
        <v>0</v>
      </c>
      <c r="Z8" s="199">
        <v>4.09</v>
      </c>
      <c r="AA8" s="199">
        <v>1</v>
      </c>
      <c r="AB8" s="199">
        <v>0</v>
      </c>
      <c r="AC8" s="199">
        <v>24.53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-108.35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2.38</v>
      </c>
      <c r="G9" s="199">
        <v>3.34</v>
      </c>
      <c r="H9" s="199">
        <v>0</v>
      </c>
      <c r="I9" s="199">
        <v>0</v>
      </c>
      <c r="J9" s="199">
        <v>0</v>
      </c>
      <c r="K9" s="199">
        <v>16.649999999999999</v>
      </c>
      <c r="L9" s="199">
        <v>0.36</v>
      </c>
      <c r="M9" s="199">
        <v>1.96</v>
      </c>
      <c r="N9" s="199">
        <v>1.69</v>
      </c>
      <c r="O9" s="199">
        <v>1.19</v>
      </c>
      <c r="P9" s="199">
        <v>0.78</v>
      </c>
      <c r="Q9" s="199">
        <v>0.15</v>
      </c>
      <c r="R9" s="199">
        <v>0.61</v>
      </c>
      <c r="S9" s="199">
        <v>0.38</v>
      </c>
      <c r="T9" s="199">
        <v>0</v>
      </c>
      <c r="U9" s="199">
        <v>1.52</v>
      </c>
      <c r="V9" s="199">
        <v>0.2</v>
      </c>
      <c r="W9" s="199">
        <v>0.5</v>
      </c>
      <c r="X9" s="199">
        <v>2.11</v>
      </c>
      <c r="Y9" s="199">
        <v>0</v>
      </c>
      <c r="Z9" s="199">
        <v>4.09</v>
      </c>
      <c r="AA9" s="199">
        <v>1</v>
      </c>
      <c r="AB9" s="199">
        <v>0</v>
      </c>
      <c r="AC9" s="199">
        <v>24.53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-101.4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2.38</v>
      </c>
      <c r="G10" s="199">
        <v>3.34</v>
      </c>
      <c r="H10" s="199">
        <v>0</v>
      </c>
      <c r="I10" s="199">
        <v>0</v>
      </c>
      <c r="J10" s="199">
        <v>0</v>
      </c>
      <c r="K10" s="199">
        <v>16.649999999999999</v>
      </c>
      <c r="L10" s="199">
        <v>0.36</v>
      </c>
      <c r="M10" s="199">
        <v>1.96</v>
      </c>
      <c r="N10" s="199">
        <v>1.69</v>
      </c>
      <c r="O10" s="199">
        <v>1.19</v>
      </c>
      <c r="P10" s="199">
        <v>0.78</v>
      </c>
      <c r="Q10" s="199">
        <v>0.15</v>
      </c>
      <c r="R10" s="199">
        <v>0.61</v>
      </c>
      <c r="S10" s="199">
        <v>0.38</v>
      </c>
      <c r="T10" s="199">
        <v>0</v>
      </c>
      <c r="U10" s="199">
        <v>1.52</v>
      </c>
      <c r="V10" s="199">
        <v>0.2</v>
      </c>
      <c r="W10" s="199">
        <v>0.5</v>
      </c>
      <c r="X10" s="199">
        <v>2.11</v>
      </c>
      <c r="Y10" s="199">
        <v>0</v>
      </c>
      <c r="Z10" s="199">
        <v>4.09</v>
      </c>
      <c r="AA10" s="199">
        <v>1</v>
      </c>
      <c r="AB10" s="199">
        <v>0</v>
      </c>
      <c r="AC10" s="199">
        <v>24.53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-92.08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2.38</v>
      </c>
      <c r="G11" s="199">
        <v>3.34</v>
      </c>
      <c r="H11" s="199">
        <v>0</v>
      </c>
      <c r="I11" s="199">
        <v>0</v>
      </c>
      <c r="J11" s="199">
        <v>0</v>
      </c>
      <c r="K11" s="199">
        <v>16.649999999999999</v>
      </c>
      <c r="L11" s="199">
        <v>0.36</v>
      </c>
      <c r="M11" s="199">
        <v>1.96</v>
      </c>
      <c r="N11" s="199">
        <v>1.69</v>
      </c>
      <c r="O11" s="199">
        <v>1.19</v>
      </c>
      <c r="P11" s="199">
        <v>0.78</v>
      </c>
      <c r="Q11" s="199">
        <v>0.15</v>
      </c>
      <c r="R11" s="199">
        <v>0.61</v>
      </c>
      <c r="S11" s="199">
        <v>0.38</v>
      </c>
      <c r="T11" s="199">
        <v>0</v>
      </c>
      <c r="U11" s="199">
        <v>1.52</v>
      </c>
      <c r="V11" s="199">
        <v>0.2</v>
      </c>
      <c r="W11" s="199">
        <v>0.5</v>
      </c>
      <c r="X11" s="199">
        <v>2.11</v>
      </c>
      <c r="Y11" s="199">
        <v>0</v>
      </c>
      <c r="Z11" s="199">
        <v>4.09</v>
      </c>
      <c r="AA11" s="199">
        <v>1</v>
      </c>
      <c r="AB11" s="199">
        <v>0</v>
      </c>
      <c r="AC11" s="199">
        <v>24.53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-124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2.38</v>
      </c>
      <c r="G12" s="199">
        <v>3.34</v>
      </c>
      <c r="H12" s="199">
        <v>0</v>
      </c>
      <c r="I12" s="199">
        <v>0</v>
      </c>
      <c r="J12" s="199">
        <v>0</v>
      </c>
      <c r="K12" s="199">
        <v>16.649999999999999</v>
      </c>
      <c r="L12" s="199">
        <v>0.36</v>
      </c>
      <c r="M12" s="199">
        <v>1.96</v>
      </c>
      <c r="N12" s="199">
        <v>1.69</v>
      </c>
      <c r="O12" s="199">
        <v>1.19</v>
      </c>
      <c r="P12" s="199">
        <v>0.78</v>
      </c>
      <c r="Q12" s="199">
        <v>0.15</v>
      </c>
      <c r="R12" s="199">
        <v>0.61</v>
      </c>
      <c r="S12" s="199">
        <v>0.38</v>
      </c>
      <c r="T12" s="199">
        <v>0</v>
      </c>
      <c r="U12" s="199">
        <v>1.52</v>
      </c>
      <c r="V12" s="199">
        <v>0.2</v>
      </c>
      <c r="W12" s="199">
        <v>0.5</v>
      </c>
      <c r="X12" s="199">
        <v>2.11</v>
      </c>
      <c r="Y12" s="199">
        <v>0</v>
      </c>
      <c r="Z12" s="199">
        <v>4.09</v>
      </c>
      <c r="AA12" s="199">
        <v>1</v>
      </c>
      <c r="AB12" s="199">
        <v>0</v>
      </c>
      <c r="AC12" s="199">
        <v>24.53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-99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2.38</v>
      </c>
      <c r="G13" s="199">
        <v>3.34</v>
      </c>
      <c r="H13" s="199">
        <v>0</v>
      </c>
      <c r="I13" s="199">
        <v>0</v>
      </c>
      <c r="J13" s="199">
        <v>0</v>
      </c>
      <c r="K13" s="199">
        <v>16.649999999999999</v>
      </c>
      <c r="L13" s="199">
        <v>0.36</v>
      </c>
      <c r="M13" s="199">
        <v>1.96</v>
      </c>
      <c r="N13" s="199">
        <v>1.69</v>
      </c>
      <c r="O13" s="199">
        <v>1.19</v>
      </c>
      <c r="P13" s="199">
        <v>0.78</v>
      </c>
      <c r="Q13" s="199">
        <v>0.15</v>
      </c>
      <c r="R13" s="199">
        <v>0.61</v>
      </c>
      <c r="S13" s="199">
        <v>0.38</v>
      </c>
      <c r="T13" s="199">
        <v>0</v>
      </c>
      <c r="U13" s="199">
        <v>1.52</v>
      </c>
      <c r="V13" s="199">
        <v>0.2</v>
      </c>
      <c r="W13" s="199">
        <v>0.5</v>
      </c>
      <c r="X13" s="199">
        <v>2.11</v>
      </c>
      <c r="Y13" s="199">
        <v>0</v>
      </c>
      <c r="Z13" s="199">
        <v>4.09</v>
      </c>
      <c r="AA13" s="199">
        <v>1</v>
      </c>
      <c r="AB13" s="199">
        <v>0</v>
      </c>
      <c r="AC13" s="199">
        <v>24.53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-68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2.38</v>
      </c>
      <c r="G14" s="199">
        <v>3.34</v>
      </c>
      <c r="H14" s="199">
        <v>0</v>
      </c>
      <c r="I14" s="199">
        <v>0</v>
      </c>
      <c r="J14" s="199">
        <v>0</v>
      </c>
      <c r="K14" s="199">
        <v>16.649999999999999</v>
      </c>
      <c r="L14" s="199">
        <v>0.36</v>
      </c>
      <c r="M14" s="199">
        <v>1.96</v>
      </c>
      <c r="N14" s="199">
        <v>1.69</v>
      </c>
      <c r="O14" s="199">
        <v>1.19</v>
      </c>
      <c r="P14" s="199">
        <v>0.78</v>
      </c>
      <c r="Q14" s="199">
        <v>0.15</v>
      </c>
      <c r="R14" s="199">
        <v>0.61</v>
      </c>
      <c r="S14" s="199">
        <v>0.38</v>
      </c>
      <c r="T14" s="199">
        <v>0</v>
      </c>
      <c r="U14" s="199">
        <v>1.52</v>
      </c>
      <c r="V14" s="199">
        <v>0.2</v>
      </c>
      <c r="W14" s="199">
        <v>0.5</v>
      </c>
      <c r="X14" s="199">
        <v>2.11</v>
      </c>
      <c r="Y14" s="199">
        <v>0</v>
      </c>
      <c r="Z14" s="199">
        <v>4.09</v>
      </c>
      <c r="AA14" s="199">
        <v>1</v>
      </c>
      <c r="AB14" s="199">
        <v>0</v>
      </c>
      <c r="AC14" s="199">
        <v>24.53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2.38</v>
      </c>
      <c r="G15" s="199">
        <v>3.34</v>
      </c>
      <c r="H15" s="199">
        <v>0</v>
      </c>
      <c r="I15" s="199">
        <v>0</v>
      </c>
      <c r="J15" s="199">
        <v>0</v>
      </c>
      <c r="K15" s="199">
        <v>16.649999999999999</v>
      </c>
      <c r="L15" s="199">
        <v>0.36</v>
      </c>
      <c r="M15" s="199">
        <v>2.0699999999999998</v>
      </c>
      <c r="N15" s="199">
        <v>1.69</v>
      </c>
      <c r="O15" s="199">
        <v>1.19</v>
      </c>
      <c r="P15" s="199">
        <v>0.78</v>
      </c>
      <c r="Q15" s="199">
        <v>0.15</v>
      </c>
      <c r="R15" s="199">
        <v>0.61</v>
      </c>
      <c r="S15" s="199">
        <v>0.38</v>
      </c>
      <c r="T15" s="199">
        <v>0</v>
      </c>
      <c r="U15" s="199">
        <v>1.52</v>
      </c>
      <c r="V15" s="199">
        <v>0.2</v>
      </c>
      <c r="W15" s="199">
        <v>0.5</v>
      </c>
      <c r="X15" s="199">
        <v>2.11</v>
      </c>
      <c r="Y15" s="199">
        <v>0</v>
      </c>
      <c r="Z15" s="199">
        <v>4.09</v>
      </c>
      <c r="AA15" s="199">
        <v>1</v>
      </c>
      <c r="AB15" s="199">
        <v>0</v>
      </c>
      <c r="AC15" s="199">
        <v>24.53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-68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2.38</v>
      </c>
      <c r="G16" s="199">
        <v>3.34</v>
      </c>
      <c r="H16" s="199">
        <v>0</v>
      </c>
      <c r="I16" s="199">
        <v>0</v>
      </c>
      <c r="J16" s="199">
        <v>0</v>
      </c>
      <c r="K16" s="199">
        <v>16.649999999999999</v>
      </c>
      <c r="L16" s="199">
        <v>0.36</v>
      </c>
      <c r="M16" s="199">
        <v>2.0699999999999998</v>
      </c>
      <c r="N16" s="199">
        <v>1.69</v>
      </c>
      <c r="O16" s="199">
        <v>1.19</v>
      </c>
      <c r="P16" s="199">
        <v>0.78</v>
      </c>
      <c r="Q16" s="199">
        <v>0.15</v>
      </c>
      <c r="R16" s="199">
        <v>0.61</v>
      </c>
      <c r="S16" s="199">
        <v>0.38</v>
      </c>
      <c r="T16" s="199">
        <v>0</v>
      </c>
      <c r="U16" s="199">
        <v>1.52</v>
      </c>
      <c r="V16" s="199">
        <v>0.2</v>
      </c>
      <c r="W16" s="199">
        <v>0.5</v>
      </c>
      <c r="X16" s="199">
        <v>2.11</v>
      </c>
      <c r="Y16" s="199">
        <v>0</v>
      </c>
      <c r="Z16" s="199">
        <v>4.09</v>
      </c>
      <c r="AA16" s="199">
        <v>1</v>
      </c>
      <c r="AB16" s="199">
        <v>0</v>
      </c>
      <c r="AC16" s="199">
        <v>24.53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2.38</v>
      </c>
      <c r="G17" s="199">
        <v>3.34</v>
      </c>
      <c r="H17" s="199">
        <v>0</v>
      </c>
      <c r="I17" s="199">
        <v>0</v>
      </c>
      <c r="J17" s="199">
        <v>0</v>
      </c>
      <c r="K17" s="199">
        <v>16.649999999999999</v>
      </c>
      <c r="L17" s="199">
        <v>0.36</v>
      </c>
      <c r="M17" s="199">
        <v>2.0699999999999998</v>
      </c>
      <c r="N17" s="199">
        <v>1.69</v>
      </c>
      <c r="O17" s="199">
        <v>1.19</v>
      </c>
      <c r="P17" s="199">
        <v>0.78</v>
      </c>
      <c r="Q17" s="199">
        <v>0.15</v>
      </c>
      <c r="R17" s="199">
        <v>0.61</v>
      </c>
      <c r="S17" s="199">
        <v>0.38</v>
      </c>
      <c r="T17" s="199">
        <v>0</v>
      </c>
      <c r="U17" s="199">
        <v>1.52</v>
      </c>
      <c r="V17" s="199">
        <v>0.2</v>
      </c>
      <c r="W17" s="199">
        <v>0.5</v>
      </c>
      <c r="X17" s="199">
        <v>2.11</v>
      </c>
      <c r="Y17" s="199">
        <v>0</v>
      </c>
      <c r="Z17" s="199">
        <v>4.09</v>
      </c>
      <c r="AA17" s="199">
        <v>1</v>
      </c>
      <c r="AB17" s="199">
        <v>0</v>
      </c>
      <c r="AC17" s="199">
        <v>24.53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2.38</v>
      </c>
      <c r="G18" s="199">
        <v>3.34</v>
      </c>
      <c r="H18" s="199">
        <v>0</v>
      </c>
      <c r="I18" s="199">
        <v>0</v>
      </c>
      <c r="J18" s="199">
        <v>0</v>
      </c>
      <c r="K18" s="199">
        <v>16.649999999999999</v>
      </c>
      <c r="L18" s="199">
        <v>0.36</v>
      </c>
      <c r="M18" s="199">
        <v>2.0699999999999998</v>
      </c>
      <c r="N18" s="199">
        <v>1.69</v>
      </c>
      <c r="O18" s="199">
        <v>1.19</v>
      </c>
      <c r="P18" s="199">
        <v>0.78</v>
      </c>
      <c r="Q18" s="199">
        <v>0.15</v>
      </c>
      <c r="R18" s="199">
        <v>0.61</v>
      </c>
      <c r="S18" s="199">
        <v>0.38</v>
      </c>
      <c r="T18" s="199">
        <v>0</v>
      </c>
      <c r="U18" s="199">
        <v>1.52</v>
      </c>
      <c r="V18" s="199">
        <v>0.2</v>
      </c>
      <c r="W18" s="199">
        <v>0.5</v>
      </c>
      <c r="X18" s="199">
        <v>2.11</v>
      </c>
      <c r="Y18" s="199">
        <v>0</v>
      </c>
      <c r="Z18" s="199">
        <v>4.09</v>
      </c>
      <c r="AA18" s="199">
        <v>1</v>
      </c>
      <c r="AB18" s="199">
        <v>0</v>
      </c>
      <c r="AC18" s="199">
        <v>24.53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2.38</v>
      </c>
      <c r="G19" s="199">
        <v>3.34</v>
      </c>
      <c r="H19" s="199">
        <v>0</v>
      </c>
      <c r="I19" s="199">
        <v>0</v>
      </c>
      <c r="J19" s="199">
        <v>0</v>
      </c>
      <c r="K19" s="199">
        <v>16.649999999999999</v>
      </c>
      <c r="L19" s="199">
        <v>0.36</v>
      </c>
      <c r="M19" s="199">
        <v>2.0699999999999998</v>
      </c>
      <c r="N19" s="199">
        <v>1.69</v>
      </c>
      <c r="O19" s="199">
        <v>1.19</v>
      </c>
      <c r="P19" s="199">
        <v>0.78</v>
      </c>
      <c r="Q19" s="199">
        <v>0.15</v>
      </c>
      <c r="R19" s="199">
        <v>0.61</v>
      </c>
      <c r="S19" s="199">
        <v>0.38</v>
      </c>
      <c r="T19" s="199">
        <v>0</v>
      </c>
      <c r="U19" s="199">
        <v>1.52</v>
      </c>
      <c r="V19" s="199">
        <v>0.2</v>
      </c>
      <c r="W19" s="199">
        <v>0.5</v>
      </c>
      <c r="X19" s="199">
        <v>2.11</v>
      </c>
      <c r="Y19" s="199">
        <v>0</v>
      </c>
      <c r="Z19" s="199">
        <v>4.09</v>
      </c>
      <c r="AA19" s="199">
        <v>1</v>
      </c>
      <c r="AB19" s="199">
        <v>0</v>
      </c>
      <c r="AC19" s="199">
        <v>24.53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0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2.38</v>
      </c>
      <c r="G20" s="199">
        <v>3.34</v>
      </c>
      <c r="H20" s="199">
        <v>0</v>
      </c>
      <c r="I20" s="199">
        <v>0</v>
      </c>
      <c r="J20" s="199">
        <v>0</v>
      </c>
      <c r="K20" s="199">
        <v>16.649999999999999</v>
      </c>
      <c r="L20" s="199">
        <v>0.36</v>
      </c>
      <c r="M20" s="199">
        <v>2.0699999999999998</v>
      </c>
      <c r="N20" s="199">
        <v>1.69</v>
      </c>
      <c r="O20" s="199">
        <v>1.19</v>
      </c>
      <c r="P20" s="199">
        <v>0.78</v>
      </c>
      <c r="Q20" s="199">
        <v>0.15</v>
      </c>
      <c r="R20" s="199">
        <v>0.61</v>
      </c>
      <c r="S20" s="199">
        <v>0.38</v>
      </c>
      <c r="T20" s="199">
        <v>0</v>
      </c>
      <c r="U20" s="199">
        <v>1.52</v>
      </c>
      <c r="V20" s="199">
        <v>0.2</v>
      </c>
      <c r="W20" s="199">
        <v>0.5</v>
      </c>
      <c r="X20" s="199">
        <v>2.11</v>
      </c>
      <c r="Y20" s="199">
        <v>0</v>
      </c>
      <c r="Z20" s="199">
        <v>4.09</v>
      </c>
      <c r="AA20" s="199">
        <v>1</v>
      </c>
      <c r="AB20" s="199">
        <v>0</v>
      </c>
      <c r="AC20" s="199">
        <v>24.53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2.38</v>
      </c>
      <c r="G21" s="199">
        <v>3.34</v>
      </c>
      <c r="H21" s="199">
        <v>0</v>
      </c>
      <c r="I21" s="199">
        <v>0</v>
      </c>
      <c r="J21" s="199">
        <v>0</v>
      </c>
      <c r="K21" s="199">
        <v>16.649999999999999</v>
      </c>
      <c r="L21" s="199">
        <v>0.36</v>
      </c>
      <c r="M21" s="199">
        <v>2.0699999999999998</v>
      </c>
      <c r="N21" s="199">
        <v>1.69</v>
      </c>
      <c r="O21" s="199">
        <v>1.19</v>
      </c>
      <c r="P21" s="199">
        <v>0.78</v>
      </c>
      <c r="Q21" s="199">
        <v>0.15</v>
      </c>
      <c r="R21" s="199">
        <v>0.61</v>
      </c>
      <c r="S21" s="199">
        <v>0.38</v>
      </c>
      <c r="T21" s="199">
        <v>0</v>
      </c>
      <c r="U21" s="199">
        <v>1.52</v>
      </c>
      <c r="V21" s="199">
        <v>0.2</v>
      </c>
      <c r="W21" s="199">
        <v>0.5</v>
      </c>
      <c r="X21" s="199">
        <v>2.11</v>
      </c>
      <c r="Y21" s="199">
        <v>0</v>
      </c>
      <c r="Z21" s="199">
        <v>4.09</v>
      </c>
      <c r="AA21" s="199">
        <v>1</v>
      </c>
      <c r="AB21" s="199">
        <v>0</v>
      </c>
      <c r="AC21" s="199">
        <v>24.53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2.38</v>
      </c>
      <c r="G22" s="199">
        <v>3.34</v>
      </c>
      <c r="H22" s="199">
        <v>0</v>
      </c>
      <c r="I22" s="199">
        <v>0</v>
      </c>
      <c r="J22" s="199">
        <v>0</v>
      </c>
      <c r="K22" s="199">
        <v>16.649999999999999</v>
      </c>
      <c r="L22" s="199">
        <v>0.36</v>
      </c>
      <c r="M22" s="199">
        <v>2.0699999999999998</v>
      </c>
      <c r="N22" s="199">
        <v>1.69</v>
      </c>
      <c r="O22" s="199">
        <v>1.19</v>
      </c>
      <c r="P22" s="199">
        <v>0.78</v>
      </c>
      <c r="Q22" s="199">
        <v>0.15</v>
      </c>
      <c r="R22" s="199">
        <v>0.61</v>
      </c>
      <c r="S22" s="199">
        <v>0.38</v>
      </c>
      <c r="T22" s="199">
        <v>0</v>
      </c>
      <c r="U22" s="199">
        <v>1.52</v>
      </c>
      <c r="V22" s="199">
        <v>0.2</v>
      </c>
      <c r="W22" s="199">
        <v>0.5</v>
      </c>
      <c r="X22" s="199">
        <v>2.11</v>
      </c>
      <c r="Y22" s="199">
        <v>0</v>
      </c>
      <c r="Z22" s="199">
        <v>4.09</v>
      </c>
      <c r="AA22" s="199">
        <v>1</v>
      </c>
      <c r="AB22" s="199">
        <v>0</v>
      </c>
      <c r="AC22" s="199">
        <v>24.53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67.099999999999994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2.38</v>
      </c>
      <c r="G23" s="199">
        <v>3.34</v>
      </c>
      <c r="H23" s="199">
        <v>0</v>
      </c>
      <c r="I23" s="199">
        <v>0</v>
      </c>
      <c r="J23" s="199">
        <v>0</v>
      </c>
      <c r="K23" s="199">
        <v>16.649999999999999</v>
      </c>
      <c r="L23" s="199">
        <v>0.36</v>
      </c>
      <c r="M23" s="199">
        <v>2.0699999999999998</v>
      </c>
      <c r="N23" s="199">
        <v>1.69</v>
      </c>
      <c r="O23" s="199">
        <v>1.19</v>
      </c>
      <c r="P23" s="199">
        <v>0.81</v>
      </c>
      <c r="Q23" s="199">
        <v>0.15</v>
      </c>
      <c r="R23" s="199">
        <v>0.61</v>
      </c>
      <c r="S23" s="199">
        <v>0.38</v>
      </c>
      <c r="T23" s="199">
        <v>0</v>
      </c>
      <c r="U23" s="199">
        <v>1.52</v>
      </c>
      <c r="V23" s="199">
        <v>0.2</v>
      </c>
      <c r="W23" s="199">
        <v>0.5</v>
      </c>
      <c r="X23" s="199">
        <v>2.11</v>
      </c>
      <c r="Y23" s="199">
        <v>0</v>
      </c>
      <c r="Z23" s="199">
        <v>4.09</v>
      </c>
      <c r="AA23" s="199">
        <v>1</v>
      </c>
      <c r="AB23" s="199">
        <v>0</v>
      </c>
      <c r="AC23" s="199">
        <v>24.53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84</v>
      </c>
      <c r="AP23" s="199">
        <v>-57.74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2.38</v>
      </c>
      <c r="G24" s="199">
        <v>3.34</v>
      </c>
      <c r="H24" s="199">
        <v>0</v>
      </c>
      <c r="I24" s="199">
        <v>0</v>
      </c>
      <c r="J24" s="199">
        <v>0</v>
      </c>
      <c r="K24" s="199">
        <v>16.649999999999999</v>
      </c>
      <c r="L24" s="199">
        <v>0.36</v>
      </c>
      <c r="M24" s="199">
        <v>2.0699999999999998</v>
      </c>
      <c r="N24" s="199">
        <v>1.69</v>
      </c>
      <c r="O24" s="199">
        <v>1.19</v>
      </c>
      <c r="P24" s="199">
        <v>0.81</v>
      </c>
      <c r="Q24" s="199">
        <v>0.15</v>
      </c>
      <c r="R24" s="199">
        <v>0.61</v>
      </c>
      <c r="S24" s="199">
        <v>0.38</v>
      </c>
      <c r="T24" s="199">
        <v>0</v>
      </c>
      <c r="U24" s="199">
        <v>1.52</v>
      </c>
      <c r="V24" s="199">
        <v>0.2</v>
      </c>
      <c r="W24" s="199">
        <v>0.5</v>
      </c>
      <c r="X24" s="199">
        <v>2.11</v>
      </c>
      <c r="Y24" s="199">
        <v>0</v>
      </c>
      <c r="Z24" s="199">
        <v>4.09</v>
      </c>
      <c r="AA24" s="199">
        <v>1</v>
      </c>
      <c r="AB24" s="199">
        <v>0</v>
      </c>
      <c r="AC24" s="199">
        <v>24.53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0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84</v>
      </c>
      <c r="AP24" s="199">
        <v>-57.74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2.38</v>
      </c>
      <c r="G25" s="199">
        <v>3.34</v>
      </c>
      <c r="H25" s="199">
        <v>0</v>
      </c>
      <c r="I25" s="199">
        <v>0</v>
      </c>
      <c r="J25" s="199">
        <v>0</v>
      </c>
      <c r="K25" s="199">
        <v>16.649999999999999</v>
      </c>
      <c r="L25" s="199">
        <v>0.36</v>
      </c>
      <c r="M25" s="199">
        <v>2.0699999999999998</v>
      </c>
      <c r="N25" s="199">
        <v>1.69</v>
      </c>
      <c r="O25" s="199">
        <v>1.19</v>
      </c>
      <c r="P25" s="199">
        <v>0.81</v>
      </c>
      <c r="Q25" s="199">
        <v>0.15</v>
      </c>
      <c r="R25" s="199">
        <v>0.61</v>
      </c>
      <c r="S25" s="199">
        <v>0.38</v>
      </c>
      <c r="T25" s="199">
        <v>0</v>
      </c>
      <c r="U25" s="199">
        <v>1.52</v>
      </c>
      <c r="V25" s="199">
        <v>0.2</v>
      </c>
      <c r="W25" s="199">
        <v>0.5</v>
      </c>
      <c r="X25" s="199">
        <v>2.11</v>
      </c>
      <c r="Y25" s="199">
        <v>0</v>
      </c>
      <c r="Z25" s="199">
        <v>4.09</v>
      </c>
      <c r="AA25" s="199">
        <v>1</v>
      </c>
      <c r="AB25" s="199">
        <v>0</v>
      </c>
      <c r="AC25" s="199">
        <v>24.53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86.28</v>
      </c>
      <c r="AP25" s="199">
        <v>-57.74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2.38</v>
      </c>
      <c r="G26" s="199">
        <v>3.34</v>
      </c>
      <c r="H26" s="199">
        <v>0</v>
      </c>
      <c r="I26" s="199">
        <v>0</v>
      </c>
      <c r="J26" s="199">
        <v>0</v>
      </c>
      <c r="K26" s="199">
        <v>16.649999999999999</v>
      </c>
      <c r="L26" s="199">
        <v>0.36</v>
      </c>
      <c r="M26" s="199">
        <v>2.0699999999999998</v>
      </c>
      <c r="N26" s="199">
        <v>1.69</v>
      </c>
      <c r="O26" s="199">
        <v>1.19</v>
      </c>
      <c r="P26" s="199">
        <v>0.81</v>
      </c>
      <c r="Q26" s="199">
        <v>0.15</v>
      </c>
      <c r="R26" s="199">
        <v>0.61</v>
      </c>
      <c r="S26" s="199">
        <v>0.38</v>
      </c>
      <c r="T26" s="199">
        <v>0</v>
      </c>
      <c r="U26" s="199">
        <v>1.52</v>
      </c>
      <c r="V26" s="199">
        <v>0.2</v>
      </c>
      <c r="W26" s="199">
        <v>0.5</v>
      </c>
      <c r="X26" s="199">
        <v>2.11</v>
      </c>
      <c r="Y26" s="199">
        <v>0</v>
      </c>
      <c r="Z26" s="199">
        <v>4.09</v>
      </c>
      <c r="AA26" s="199">
        <v>1</v>
      </c>
      <c r="AB26" s="199">
        <v>0</v>
      </c>
      <c r="AC26" s="199">
        <v>24.53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83.27</v>
      </c>
      <c r="AP26" s="199">
        <v>-57.74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2.38</v>
      </c>
      <c r="G27" s="199">
        <v>3.34</v>
      </c>
      <c r="H27" s="199">
        <v>0</v>
      </c>
      <c r="I27" s="199">
        <v>0</v>
      </c>
      <c r="J27" s="199">
        <v>0.72</v>
      </c>
      <c r="K27" s="199">
        <v>16.649999999999999</v>
      </c>
      <c r="L27" s="199">
        <v>0.36</v>
      </c>
      <c r="M27" s="199">
        <v>2.0699999999999998</v>
      </c>
      <c r="N27" s="199">
        <v>1.69</v>
      </c>
      <c r="O27" s="199">
        <v>1.19</v>
      </c>
      <c r="P27" s="199">
        <v>0.81</v>
      </c>
      <c r="Q27" s="199">
        <v>0.15</v>
      </c>
      <c r="R27" s="199">
        <v>0.61</v>
      </c>
      <c r="S27" s="199">
        <v>0.38</v>
      </c>
      <c r="T27" s="199">
        <v>0</v>
      </c>
      <c r="U27" s="199">
        <v>1.52</v>
      </c>
      <c r="V27" s="199">
        <v>0.2</v>
      </c>
      <c r="W27" s="199">
        <v>0.5</v>
      </c>
      <c r="X27" s="199">
        <v>2.11</v>
      </c>
      <c r="Y27" s="199">
        <v>0</v>
      </c>
      <c r="Z27" s="199">
        <v>4.09</v>
      </c>
      <c r="AA27" s="199">
        <v>1</v>
      </c>
      <c r="AB27" s="199">
        <v>0</v>
      </c>
      <c r="AC27" s="199">
        <v>24.24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84</v>
      </c>
      <c r="AP27" s="199">
        <v>-57.74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2.38</v>
      </c>
      <c r="G28" s="199">
        <v>3.34</v>
      </c>
      <c r="H28" s="199">
        <v>0</v>
      </c>
      <c r="I28" s="199">
        <v>0</v>
      </c>
      <c r="J28" s="199">
        <v>0.72</v>
      </c>
      <c r="K28" s="199">
        <v>16.649999999999999</v>
      </c>
      <c r="L28" s="199">
        <v>0.36</v>
      </c>
      <c r="M28" s="199">
        <v>2.0699999999999998</v>
      </c>
      <c r="N28" s="199">
        <v>1.69</v>
      </c>
      <c r="O28" s="199">
        <v>1.19</v>
      </c>
      <c r="P28" s="199">
        <v>0.81</v>
      </c>
      <c r="Q28" s="199">
        <v>0.15</v>
      </c>
      <c r="R28" s="199">
        <v>0.61</v>
      </c>
      <c r="S28" s="199">
        <v>0.38</v>
      </c>
      <c r="T28" s="199">
        <v>0</v>
      </c>
      <c r="U28" s="199">
        <v>1.52</v>
      </c>
      <c r="V28" s="199">
        <v>0.2</v>
      </c>
      <c r="W28" s="199">
        <v>0.5</v>
      </c>
      <c r="X28" s="199">
        <v>2.11</v>
      </c>
      <c r="Y28" s="199">
        <v>0</v>
      </c>
      <c r="Z28" s="199">
        <v>4.09</v>
      </c>
      <c r="AA28" s="199">
        <v>1</v>
      </c>
      <c r="AB28" s="199">
        <v>0</v>
      </c>
      <c r="AC28" s="199">
        <v>24.24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84</v>
      </c>
      <c r="AP28" s="199">
        <v>-57.74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2.38</v>
      </c>
      <c r="G29" s="199">
        <v>3.34</v>
      </c>
      <c r="H29" s="199">
        <v>0</v>
      </c>
      <c r="I29" s="199">
        <v>0</v>
      </c>
      <c r="J29" s="199">
        <v>0.72</v>
      </c>
      <c r="K29" s="199">
        <v>16.649999999999999</v>
      </c>
      <c r="L29" s="199">
        <v>0.36</v>
      </c>
      <c r="M29" s="199">
        <v>2.0699999999999998</v>
      </c>
      <c r="N29" s="199">
        <v>1.69</v>
      </c>
      <c r="O29" s="199">
        <v>1.19</v>
      </c>
      <c r="P29" s="199">
        <v>0.81</v>
      </c>
      <c r="Q29" s="199">
        <v>0.15</v>
      </c>
      <c r="R29" s="199">
        <v>0.61</v>
      </c>
      <c r="S29" s="199">
        <v>0.38</v>
      </c>
      <c r="T29" s="199">
        <v>0</v>
      </c>
      <c r="U29" s="199">
        <v>1.52</v>
      </c>
      <c r="V29" s="199">
        <v>0.2</v>
      </c>
      <c r="W29" s="199">
        <v>0.5</v>
      </c>
      <c r="X29" s="199">
        <v>2.11</v>
      </c>
      <c r="Y29" s="199">
        <v>0</v>
      </c>
      <c r="Z29" s="199">
        <v>4.09</v>
      </c>
      <c r="AA29" s="199">
        <v>1</v>
      </c>
      <c r="AB29" s="199">
        <v>0</v>
      </c>
      <c r="AC29" s="199">
        <v>24.24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84</v>
      </c>
      <c r="AP29" s="199">
        <v>-57.74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2.38</v>
      </c>
      <c r="G30" s="199">
        <v>3.34</v>
      </c>
      <c r="H30" s="199">
        <v>0</v>
      </c>
      <c r="I30" s="199">
        <v>0</v>
      </c>
      <c r="J30" s="199">
        <v>0.72</v>
      </c>
      <c r="K30" s="199">
        <v>16.649999999999999</v>
      </c>
      <c r="L30" s="199">
        <v>0.36</v>
      </c>
      <c r="M30" s="199">
        <v>2.0699999999999998</v>
      </c>
      <c r="N30" s="199">
        <v>1.69</v>
      </c>
      <c r="O30" s="199">
        <v>1.19</v>
      </c>
      <c r="P30" s="199">
        <v>0.81</v>
      </c>
      <c r="Q30" s="199">
        <v>0.15</v>
      </c>
      <c r="R30" s="199">
        <v>0.61</v>
      </c>
      <c r="S30" s="199">
        <v>0.38</v>
      </c>
      <c r="T30" s="199">
        <v>0</v>
      </c>
      <c r="U30" s="199">
        <v>1.52</v>
      </c>
      <c r="V30" s="199">
        <v>0.2</v>
      </c>
      <c r="W30" s="199">
        <v>0.5</v>
      </c>
      <c r="X30" s="199">
        <v>2.11</v>
      </c>
      <c r="Y30" s="199">
        <v>0</v>
      </c>
      <c r="Z30" s="199">
        <v>4.09</v>
      </c>
      <c r="AA30" s="199">
        <v>1</v>
      </c>
      <c r="AB30" s="199">
        <v>0</v>
      </c>
      <c r="AC30" s="199">
        <v>24.24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84</v>
      </c>
      <c r="AP30" s="199">
        <v>-57.74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2.38</v>
      </c>
      <c r="G31" s="199">
        <v>3.34</v>
      </c>
      <c r="H31" s="199">
        <v>0</v>
      </c>
      <c r="I31" s="199">
        <v>0</v>
      </c>
      <c r="J31" s="199">
        <v>0.72</v>
      </c>
      <c r="K31" s="199">
        <v>16.649999999999999</v>
      </c>
      <c r="L31" s="199">
        <v>0.36</v>
      </c>
      <c r="M31" s="199">
        <v>2.0699999999999998</v>
      </c>
      <c r="N31" s="199">
        <v>1.69</v>
      </c>
      <c r="O31" s="199">
        <v>1.19</v>
      </c>
      <c r="P31" s="199">
        <v>0.81</v>
      </c>
      <c r="Q31" s="199">
        <v>0.15</v>
      </c>
      <c r="R31" s="199">
        <v>0.61</v>
      </c>
      <c r="S31" s="199">
        <v>0.38</v>
      </c>
      <c r="T31" s="199">
        <v>0</v>
      </c>
      <c r="U31" s="199">
        <v>1.52</v>
      </c>
      <c r="V31" s="199">
        <v>0.2</v>
      </c>
      <c r="W31" s="199">
        <v>0.5</v>
      </c>
      <c r="X31" s="199">
        <v>2.11</v>
      </c>
      <c r="Y31" s="199">
        <v>0</v>
      </c>
      <c r="Z31" s="199">
        <v>4.09</v>
      </c>
      <c r="AA31" s="199">
        <v>1</v>
      </c>
      <c r="AB31" s="199">
        <v>0</v>
      </c>
      <c r="AC31" s="199">
        <v>24.24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86.28</v>
      </c>
      <c r="AP31" s="199">
        <v>-57.74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2.38</v>
      </c>
      <c r="G32" s="199">
        <v>3.34</v>
      </c>
      <c r="H32" s="199">
        <v>0</v>
      </c>
      <c r="I32" s="199">
        <v>0</v>
      </c>
      <c r="J32" s="199">
        <v>0.72</v>
      </c>
      <c r="K32" s="199">
        <v>16.649999999999999</v>
      </c>
      <c r="L32" s="199">
        <v>0.36</v>
      </c>
      <c r="M32" s="199">
        <v>2.0699999999999998</v>
      </c>
      <c r="N32" s="199">
        <v>1.69</v>
      </c>
      <c r="O32" s="199">
        <v>1.19</v>
      </c>
      <c r="P32" s="199">
        <v>0.81</v>
      </c>
      <c r="Q32" s="199">
        <v>0.15</v>
      </c>
      <c r="R32" s="199">
        <v>0.61</v>
      </c>
      <c r="S32" s="199">
        <v>0.38</v>
      </c>
      <c r="T32" s="199">
        <v>0</v>
      </c>
      <c r="U32" s="199">
        <v>1.52</v>
      </c>
      <c r="V32" s="199">
        <v>0.2</v>
      </c>
      <c r="W32" s="199">
        <v>0.5</v>
      </c>
      <c r="X32" s="199">
        <v>2.11</v>
      </c>
      <c r="Y32" s="199">
        <v>0</v>
      </c>
      <c r="Z32" s="199">
        <v>4.09</v>
      </c>
      <c r="AA32" s="199">
        <v>1</v>
      </c>
      <c r="AB32" s="199">
        <v>0</v>
      </c>
      <c r="AC32" s="199">
        <v>24.24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83.64</v>
      </c>
      <c r="AP32" s="199">
        <v>-57.74</v>
      </c>
    </row>
    <row r="33" spans="1:42">
      <c r="A33" t="s">
        <v>75</v>
      </c>
      <c r="B33" s="199">
        <v>0</v>
      </c>
      <c r="C33" s="199">
        <v>0</v>
      </c>
      <c r="D33" s="199">
        <v>1.84</v>
      </c>
      <c r="E33" s="199">
        <v>0</v>
      </c>
      <c r="F33" s="199">
        <v>2.38</v>
      </c>
      <c r="G33" s="199">
        <v>3.34</v>
      </c>
      <c r="H33" s="199">
        <v>0</v>
      </c>
      <c r="I33" s="199">
        <v>0</v>
      </c>
      <c r="J33" s="199">
        <v>0.72</v>
      </c>
      <c r="K33" s="199">
        <v>16.649999999999999</v>
      </c>
      <c r="L33" s="199">
        <v>0.36</v>
      </c>
      <c r="M33" s="199">
        <v>2.0699999999999998</v>
      </c>
      <c r="N33" s="199">
        <v>1.69</v>
      </c>
      <c r="O33" s="199">
        <v>1.19</v>
      </c>
      <c r="P33" s="199">
        <v>0.81</v>
      </c>
      <c r="Q33" s="199">
        <v>0.15</v>
      </c>
      <c r="R33" s="199">
        <v>0.61</v>
      </c>
      <c r="S33" s="199">
        <v>0.38</v>
      </c>
      <c r="T33" s="199">
        <v>0</v>
      </c>
      <c r="U33" s="199">
        <v>1.52</v>
      </c>
      <c r="V33" s="199">
        <v>0.2</v>
      </c>
      <c r="W33" s="199">
        <v>0.5</v>
      </c>
      <c r="X33" s="199">
        <v>2.11</v>
      </c>
      <c r="Y33" s="199">
        <v>0</v>
      </c>
      <c r="Z33" s="199">
        <v>4.09</v>
      </c>
      <c r="AA33" s="199">
        <v>1</v>
      </c>
      <c r="AB33" s="199">
        <v>0</v>
      </c>
      <c r="AC33" s="199">
        <v>24.24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84.37</v>
      </c>
      <c r="AP33" s="199">
        <v>-57.74</v>
      </c>
    </row>
    <row r="34" spans="1:42">
      <c r="A34" t="s">
        <v>76</v>
      </c>
      <c r="B34" s="199">
        <v>0</v>
      </c>
      <c r="C34" s="199">
        <v>0</v>
      </c>
      <c r="D34" s="199">
        <v>1.84</v>
      </c>
      <c r="E34" s="199">
        <v>0</v>
      </c>
      <c r="F34" s="199">
        <v>2.38</v>
      </c>
      <c r="G34" s="199">
        <v>3.34</v>
      </c>
      <c r="H34" s="199">
        <v>0</v>
      </c>
      <c r="I34" s="199">
        <v>0</v>
      </c>
      <c r="J34" s="199">
        <v>0.72</v>
      </c>
      <c r="K34" s="199">
        <v>16.649999999999999</v>
      </c>
      <c r="L34" s="199">
        <v>0.36</v>
      </c>
      <c r="M34" s="199">
        <v>2.0699999999999998</v>
      </c>
      <c r="N34" s="199">
        <v>1.69</v>
      </c>
      <c r="O34" s="199">
        <v>1.19</v>
      </c>
      <c r="P34" s="199">
        <v>0.81</v>
      </c>
      <c r="Q34" s="199">
        <v>0.15</v>
      </c>
      <c r="R34" s="199">
        <v>0.61</v>
      </c>
      <c r="S34" s="199">
        <v>0.38</v>
      </c>
      <c r="T34" s="199">
        <v>0</v>
      </c>
      <c r="U34" s="199">
        <v>1.52</v>
      </c>
      <c r="V34" s="199">
        <v>0.2</v>
      </c>
      <c r="W34" s="199">
        <v>0.5</v>
      </c>
      <c r="X34" s="199">
        <v>2.11</v>
      </c>
      <c r="Y34" s="199">
        <v>0</v>
      </c>
      <c r="Z34" s="199">
        <v>4.09</v>
      </c>
      <c r="AA34" s="199">
        <v>1</v>
      </c>
      <c r="AB34" s="199">
        <v>0</v>
      </c>
      <c r="AC34" s="199">
        <v>24.24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84.72</v>
      </c>
      <c r="AP34" s="199">
        <v>-57.74</v>
      </c>
    </row>
    <row r="35" spans="1:42">
      <c r="A35" t="s">
        <v>77</v>
      </c>
      <c r="B35" s="199">
        <v>0</v>
      </c>
      <c r="C35" s="199">
        <v>0</v>
      </c>
      <c r="D35" s="199">
        <v>1.84</v>
      </c>
      <c r="E35" s="199">
        <v>0</v>
      </c>
      <c r="F35" s="199">
        <v>2.38</v>
      </c>
      <c r="G35" s="199">
        <v>3.34</v>
      </c>
      <c r="H35" s="199">
        <v>0</v>
      </c>
      <c r="I35" s="199">
        <v>0</v>
      </c>
      <c r="J35" s="199">
        <v>0.72</v>
      </c>
      <c r="K35" s="199">
        <v>16.649999999999999</v>
      </c>
      <c r="L35" s="199">
        <v>0.36</v>
      </c>
      <c r="M35" s="199">
        <v>2.0699999999999998</v>
      </c>
      <c r="N35" s="199">
        <v>1.69</v>
      </c>
      <c r="O35" s="199">
        <v>1.19</v>
      </c>
      <c r="P35" s="199">
        <v>0.81</v>
      </c>
      <c r="Q35" s="199">
        <v>0.15</v>
      </c>
      <c r="R35" s="199">
        <v>0.61</v>
      </c>
      <c r="S35" s="199">
        <v>0.38</v>
      </c>
      <c r="T35" s="199">
        <v>0</v>
      </c>
      <c r="U35" s="199">
        <v>1.52</v>
      </c>
      <c r="V35" s="199">
        <v>0.2</v>
      </c>
      <c r="W35" s="199">
        <v>0.5</v>
      </c>
      <c r="X35" s="199">
        <v>2.11</v>
      </c>
      <c r="Y35" s="199">
        <v>0</v>
      </c>
      <c r="Z35" s="199">
        <v>4.09</v>
      </c>
      <c r="AA35" s="199">
        <v>1</v>
      </c>
      <c r="AB35" s="199">
        <v>0</v>
      </c>
      <c r="AC35" s="199">
        <v>24.53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0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66.59</v>
      </c>
      <c r="AP35" s="199">
        <v>-57.74</v>
      </c>
    </row>
    <row r="36" spans="1:42">
      <c r="A36" t="s">
        <v>78</v>
      </c>
      <c r="B36" s="199">
        <v>0</v>
      </c>
      <c r="C36" s="199">
        <v>0</v>
      </c>
      <c r="D36" s="199">
        <v>1.84</v>
      </c>
      <c r="E36" s="199">
        <v>0</v>
      </c>
      <c r="F36" s="199">
        <v>2.38</v>
      </c>
      <c r="G36" s="199">
        <v>3.34</v>
      </c>
      <c r="H36" s="199">
        <v>0</v>
      </c>
      <c r="I36" s="199">
        <v>0</v>
      </c>
      <c r="J36" s="199">
        <v>0.72</v>
      </c>
      <c r="K36" s="199">
        <v>16.649999999999999</v>
      </c>
      <c r="L36" s="199">
        <v>0.36</v>
      </c>
      <c r="M36" s="199">
        <v>2.0699999999999998</v>
      </c>
      <c r="N36" s="199">
        <v>1.69</v>
      </c>
      <c r="O36" s="199">
        <v>1.19</v>
      </c>
      <c r="P36" s="199">
        <v>0.81</v>
      </c>
      <c r="Q36" s="199">
        <v>0.15</v>
      </c>
      <c r="R36" s="199">
        <v>0.61</v>
      </c>
      <c r="S36" s="199">
        <v>0.38</v>
      </c>
      <c r="T36" s="199">
        <v>0</v>
      </c>
      <c r="U36" s="199">
        <v>1.52</v>
      </c>
      <c r="V36" s="199">
        <v>0.2</v>
      </c>
      <c r="W36" s="199">
        <v>0.5</v>
      </c>
      <c r="X36" s="199">
        <v>2.11</v>
      </c>
      <c r="Y36" s="199">
        <v>0</v>
      </c>
      <c r="Z36" s="199">
        <v>4.09</v>
      </c>
      <c r="AA36" s="199">
        <v>1</v>
      </c>
      <c r="AB36" s="199">
        <v>0</v>
      </c>
      <c r="AC36" s="199">
        <v>24.53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0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66.59</v>
      </c>
      <c r="AP36" s="199">
        <v>-57.74</v>
      </c>
    </row>
    <row r="37" spans="1:42">
      <c r="A37" t="s">
        <v>79</v>
      </c>
      <c r="B37" s="199">
        <v>0</v>
      </c>
      <c r="C37" s="199">
        <v>0</v>
      </c>
      <c r="D37" s="199">
        <v>1.84</v>
      </c>
      <c r="E37" s="199">
        <v>0</v>
      </c>
      <c r="F37" s="199">
        <v>2.38</v>
      </c>
      <c r="G37" s="199">
        <v>3.34</v>
      </c>
      <c r="H37" s="199">
        <v>0</v>
      </c>
      <c r="I37" s="199">
        <v>0</v>
      </c>
      <c r="J37" s="199">
        <v>0.72</v>
      </c>
      <c r="K37" s="199">
        <v>16.649999999999999</v>
      </c>
      <c r="L37" s="199">
        <v>0.36</v>
      </c>
      <c r="M37" s="199">
        <v>2.0699999999999998</v>
      </c>
      <c r="N37" s="199">
        <v>1.69</v>
      </c>
      <c r="O37" s="199">
        <v>1.19</v>
      </c>
      <c r="P37" s="199">
        <v>0.81</v>
      </c>
      <c r="Q37" s="199">
        <v>0.15</v>
      </c>
      <c r="R37" s="199">
        <v>0.61</v>
      </c>
      <c r="S37" s="199">
        <v>0.38</v>
      </c>
      <c r="T37" s="199">
        <v>0</v>
      </c>
      <c r="U37" s="199">
        <v>1.52</v>
      </c>
      <c r="V37" s="199">
        <v>0.2</v>
      </c>
      <c r="W37" s="199">
        <v>0.5</v>
      </c>
      <c r="X37" s="199">
        <v>2.11</v>
      </c>
      <c r="Y37" s="199">
        <v>0</v>
      </c>
      <c r="Z37" s="199">
        <v>4.09</v>
      </c>
      <c r="AA37" s="199">
        <v>1</v>
      </c>
      <c r="AB37" s="199">
        <v>0</v>
      </c>
      <c r="AC37" s="199">
        <v>24.53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68.81</v>
      </c>
      <c r="AP37" s="199">
        <v>-57.74</v>
      </c>
    </row>
    <row r="38" spans="1:42">
      <c r="A38" t="s">
        <v>80</v>
      </c>
      <c r="B38" s="199">
        <v>0</v>
      </c>
      <c r="C38" s="199">
        <v>0</v>
      </c>
      <c r="D38" s="199">
        <v>1.84</v>
      </c>
      <c r="E38" s="199">
        <v>0</v>
      </c>
      <c r="F38" s="199">
        <v>2.38</v>
      </c>
      <c r="G38" s="199">
        <v>3.34</v>
      </c>
      <c r="H38" s="199">
        <v>0</v>
      </c>
      <c r="I38" s="199">
        <v>0</v>
      </c>
      <c r="J38" s="199">
        <v>0.72</v>
      </c>
      <c r="K38" s="199">
        <v>16.649999999999999</v>
      </c>
      <c r="L38" s="199">
        <v>0.36</v>
      </c>
      <c r="M38" s="199">
        <v>2.0699999999999998</v>
      </c>
      <c r="N38" s="199">
        <v>1.69</v>
      </c>
      <c r="O38" s="199">
        <v>1.19</v>
      </c>
      <c r="P38" s="199">
        <v>0.81</v>
      </c>
      <c r="Q38" s="199">
        <v>0.15</v>
      </c>
      <c r="R38" s="199">
        <v>0.61</v>
      </c>
      <c r="S38" s="199">
        <v>0.38</v>
      </c>
      <c r="T38" s="199">
        <v>0</v>
      </c>
      <c r="U38" s="199">
        <v>1.52</v>
      </c>
      <c r="V38" s="199">
        <v>0.2</v>
      </c>
      <c r="W38" s="199">
        <v>0.5</v>
      </c>
      <c r="X38" s="199">
        <v>2.11</v>
      </c>
      <c r="Y38" s="199">
        <v>0</v>
      </c>
      <c r="Z38" s="199">
        <v>4.09</v>
      </c>
      <c r="AA38" s="199">
        <v>1</v>
      </c>
      <c r="AB38" s="199">
        <v>0</v>
      </c>
      <c r="AC38" s="199">
        <v>24.53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0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66.59</v>
      </c>
      <c r="AP38" s="199">
        <v>-57.74</v>
      </c>
    </row>
    <row r="39" spans="1:42">
      <c r="A39" t="s">
        <v>81</v>
      </c>
      <c r="B39" s="199">
        <v>0</v>
      </c>
      <c r="C39" s="199">
        <v>0</v>
      </c>
      <c r="D39" s="199">
        <v>1.84</v>
      </c>
      <c r="E39" s="199">
        <v>0</v>
      </c>
      <c r="F39" s="199">
        <v>2.38</v>
      </c>
      <c r="G39" s="199">
        <v>3.34</v>
      </c>
      <c r="H39" s="199">
        <v>0</v>
      </c>
      <c r="I39" s="199">
        <v>0</v>
      </c>
      <c r="J39" s="199">
        <v>0.72</v>
      </c>
      <c r="K39" s="199">
        <v>16.649999999999999</v>
      </c>
      <c r="L39" s="199">
        <v>0.36</v>
      </c>
      <c r="M39" s="199">
        <v>2.0699999999999998</v>
      </c>
      <c r="N39" s="199">
        <v>1.69</v>
      </c>
      <c r="O39" s="199">
        <v>1.19</v>
      </c>
      <c r="P39" s="199">
        <v>0.81</v>
      </c>
      <c r="Q39" s="199">
        <v>0.15</v>
      </c>
      <c r="R39" s="199">
        <v>0.61</v>
      </c>
      <c r="S39" s="199">
        <v>0.38</v>
      </c>
      <c r="T39" s="199">
        <v>0</v>
      </c>
      <c r="U39" s="199">
        <v>1.52</v>
      </c>
      <c r="V39" s="199">
        <v>0.2</v>
      </c>
      <c r="W39" s="199">
        <v>0.5</v>
      </c>
      <c r="X39" s="199">
        <v>2.11</v>
      </c>
      <c r="Y39" s="199">
        <v>0</v>
      </c>
      <c r="Z39" s="199">
        <v>4.09</v>
      </c>
      <c r="AA39" s="199">
        <v>1</v>
      </c>
      <c r="AB39" s="199">
        <v>0</v>
      </c>
      <c r="AC39" s="199">
        <v>24.81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0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212.59</v>
      </c>
      <c r="AP39" s="199">
        <v>-57.74</v>
      </c>
    </row>
    <row r="40" spans="1:42">
      <c r="A40" t="s">
        <v>82</v>
      </c>
      <c r="B40" s="199">
        <v>0</v>
      </c>
      <c r="C40" s="199">
        <v>0</v>
      </c>
      <c r="D40" s="199">
        <v>1.84</v>
      </c>
      <c r="E40" s="199">
        <v>0</v>
      </c>
      <c r="F40" s="199">
        <v>2.38</v>
      </c>
      <c r="G40" s="199">
        <v>3.34</v>
      </c>
      <c r="H40" s="199">
        <v>0</v>
      </c>
      <c r="I40" s="199">
        <v>0</v>
      </c>
      <c r="J40" s="199">
        <v>0.72</v>
      </c>
      <c r="K40" s="199">
        <v>16.649999999999999</v>
      </c>
      <c r="L40" s="199">
        <v>0.36</v>
      </c>
      <c r="M40" s="199">
        <v>2.0699999999999998</v>
      </c>
      <c r="N40" s="199">
        <v>1.69</v>
      </c>
      <c r="O40" s="199">
        <v>1.19</v>
      </c>
      <c r="P40" s="199">
        <v>0.81</v>
      </c>
      <c r="Q40" s="199">
        <v>0.15</v>
      </c>
      <c r="R40" s="199">
        <v>0.61</v>
      </c>
      <c r="S40" s="199">
        <v>0.38</v>
      </c>
      <c r="T40" s="199">
        <v>0</v>
      </c>
      <c r="U40" s="199">
        <v>1.52</v>
      </c>
      <c r="V40" s="199">
        <v>0.2</v>
      </c>
      <c r="W40" s="199">
        <v>0.5</v>
      </c>
      <c r="X40" s="199">
        <v>2.11</v>
      </c>
      <c r="Y40" s="199">
        <v>0</v>
      </c>
      <c r="Z40" s="199">
        <v>4.09</v>
      </c>
      <c r="AA40" s="199">
        <v>1</v>
      </c>
      <c r="AB40" s="199">
        <v>0</v>
      </c>
      <c r="AC40" s="199">
        <v>24.81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178.63</v>
      </c>
      <c r="AP40" s="199">
        <v>-57.74</v>
      </c>
    </row>
    <row r="41" spans="1:42">
      <c r="A41" t="s">
        <v>83</v>
      </c>
      <c r="B41" s="199">
        <v>0</v>
      </c>
      <c r="C41" s="199">
        <v>0</v>
      </c>
      <c r="D41" s="199">
        <v>1.84</v>
      </c>
      <c r="E41" s="199">
        <v>0</v>
      </c>
      <c r="F41" s="199">
        <v>2.38</v>
      </c>
      <c r="G41" s="199">
        <v>3.34</v>
      </c>
      <c r="H41" s="199">
        <v>0</v>
      </c>
      <c r="I41" s="199">
        <v>0</v>
      </c>
      <c r="J41" s="199">
        <v>0.72</v>
      </c>
      <c r="K41" s="199">
        <v>16.649999999999999</v>
      </c>
      <c r="L41" s="199">
        <v>0.36</v>
      </c>
      <c r="M41" s="199">
        <v>2.0699999999999998</v>
      </c>
      <c r="N41" s="199">
        <v>1.69</v>
      </c>
      <c r="O41" s="199">
        <v>1.19</v>
      </c>
      <c r="P41" s="199">
        <v>0.81</v>
      </c>
      <c r="Q41" s="199">
        <v>0.15</v>
      </c>
      <c r="R41" s="199">
        <v>0.61</v>
      </c>
      <c r="S41" s="199">
        <v>0.38</v>
      </c>
      <c r="T41" s="199">
        <v>0</v>
      </c>
      <c r="U41" s="199">
        <v>1.52</v>
      </c>
      <c r="V41" s="199">
        <v>0.2</v>
      </c>
      <c r="W41" s="199">
        <v>0.5</v>
      </c>
      <c r="X41" s="199">
        <v>2.11</v>
      </c>
      <c r="Y41" s="199">
        <v>0</v>
      </c>
      <c r="Z41" s="199">
        <v>4.09</v>
      </c>
      <c r="AA41" s="199">
        <v>1</v>
      </c>
      <c r="AB41" s="199">
        <v>0</v>
      </c>
      <c r="AC41" s="199">
        <v>24.81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0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158.63</v>
      </c>
      <c r="AP41" s="199">
        <v>-57.74</v>
      </c>
    </row>
    <row r="42" spans="1:42">
      <c r="A42" t="s">
        <v>84</v>
      </c>
      <c r="B42" s="199">
        <v>0</v>
      </c>
      <c r="C42" s="199">
        <v>0</v>
      </c>
      <c r="D42" s="199">
        <v>1.84</v>
      </c>
      <c r="E42" s="199">
        <v>0</v>
      </c>
      <c r="F42" s="199">
        <v>2.38</v>
      </c>
      <c r="G42" s="199">
        <v>3.34</v>
      </c>
      <c r="H42" s="199">
        <v>0</v>
      </c>
      <c r="I42" s="199">
        <v>0</v>
      </c>
      <c r="J42" s="199">
        <v>0.72</v>
      </c>
      <c r="K42" s="199">
        <v>16.649999999999999</v>
      </c>
      <c r="L42" s="199">
        <v>0.36</v>
      </c>
      <c r="M42" s="199">
        <v>2.0699999999999998</v>
      </c>
      <c r="N42" s="199">
        <v>1.69</v>
      </c>
      <c r="O42" s="199">
        <v>1.19</v>
      </c>
      <c r="P42" s="199">
        <v>0.81</v>
      </c>
      <c r="Q42" s="199">
        <v>0.15</v>
      </c>
      <c r="R42" s="199">
        <v>0.61</v>
      </c>
      <c r="S42" s="199">
        <v>0.38</v>
      </c>
      <c r="T42" s="199">
        <v>0</v>
      </c>
      <c r="U42" s="199">
        <v>1.52</v>
      </c>
      <c r="V42" s="199">
        <v>0.2</v>
      </c>
      <c r="W42" s="199">
        <v>0.5</v>
      </c>
      <c r="X42" s="199">
        <v>2.11</v>
      </c>
      <c r="Y42" s="199">
        <v>0</v>
      </c>
      <c r="Z42" s="199">
        <v>4.09</v>
      </c>
      <c r="AA42" s="199">
        <v>1</v>
      </c>
      <c r="AB42" s="199">
        <v>0</v>
      </c>
      <c r="AC42" s="199">
        <v>25.1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0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157.77000000000001</v>
      </c>
      <c r="AP42" s="199">
        <v>-57.74</v>
      </c>
    </row>
    <row r="43" spans="1:42">
      <c r="A43" t="s">
        <v>85</v>
      </c>
      <c r="B43" s="199">
        <v>0</v>
      </c>
      <c r="C43" s="199">
        <v>0</v>
      </c>
      <c r="D43" s="199">
        <v>1.84</v>
      </c>
      <c r="E43" s="199">
        <v>0</v>
      </c>
      <c r="F43" s="199">
        <v>2.38</v>
      </c>
      <c r="G43" s="199">
        <v>3.34</v>
      </c>
      <c r="H43" s="199">
        <v>0</v>
      </c>
      <c r="I43" s="199">
        <v>0</v>
      </c>
      <c r="J43" s="199">
        <v>0.72</v>
      </c>
      <c r="K43" s="199">
        <v>16.649999999999999</v>
      </c>
      <c r="L43" s="199">
        <v>0.36</v>
      </c>
      <c r="M43" s="199">
        <v>2.0699999999999998</v>
      </c>
      <c r="N43" s="199">
        <v>1.69</v>
      </c>
      <c r="O43" s="199">
        <v>1.19</v>
      </c>
      <c r="P43" s="199">
        <v>0.81</v>
      </c>
      <c r="Q43" s="199">
        <v>0.15</v>
      </c>
      <c r="R43" s="199">
        <v>0.61</v>
      </c>
      <c r="S43" s="199">
        <v>0.38</v>
      </c>
      <c r="T43" s="199">
        <v>0</v>
      </c>
      <c r="U43" s="199">
        <v>1.52</v>
      </c>
      <c r="V43" s="199">
        <v>0.2</v>
      </c>
      <c r="W43" s="199">
        <v>0.5</v>
      </c>
      <c r="X43" s="199">
        <v>2.11</v>
      </c>
      <c r="Y43" s="199">
        <v>0</v>
      </c>
      <c r="Z43" s="199">
        <v>4.09</v>
      </c>
      <c r="AA43" s="199">
        <v>1</v>
      </c>
      <c r="AB43" s="199">
        <v>0</v>
      </c>
      <c r="AC43" s="199">
        <v>25.1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0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60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1.84</v>
      </c>
      <c r="E44" s="199">
        <v>0</v>
      </c>
      <c r="F44" s="199">
        <v>2.38</v>
      </c>
      <c r="G44" s="199">
        <v>3.34</v>
      </c>
      <c r="H44" s="199">
        <v>0</v>
      </c>
      <c r="I44" s="199">
        <v>0</v>
      </c>
      <c r="J44" s="199">
        <v>0.72</v>
      </c>
      <c r="K44" s="199">
        <v>16.649999999999999</v>
      </c>
      <c r="L44" s="199">
        <v>0.36</v>
      </c>
      <c r="M44" s="199">
        <v>2.0699999999999998</v>
      </c>
      <c r="N44" s="199">
        <v>1.69</v>
      </c>
      <c r="O44" s="199">
        <v>1.19</v>
      </c>
      <c r="P44" s="199">
        <v>0.81</v>
      </c>
      <c r="Q44" s="199">
        <v>0.15</v>
      </c>
      <c r="R44" s="199">
        <v>0.61</v>
      </c>
      <c r="S44" s="199">
        <v>0.38</v>
      </c>
      <c r="T44" s="199">
        <v>0</v>
      </c>
      <c r="U44" s="199">
        <v>1.52</v>
      </c>
      <c r="V44" s="199">
        <v>0.2</v>
      </c>
      <c r="W44" s="199">
        <v>0.5</v>
      </c>
      <c r="X44" s="199">
        <v>2.11</v>
      </c>
      <c r="Y44" s="199">
        <v>0</v>
      </c>
      <c r="Z44" s="199">
        <v>4.09</v>
      </c>
      <c r="AA44" s="199">
        <v>1</v>
      </c>
      <c r="AB44" s="199">
        <v>0</v>
      </c>
      <c r="AC44" s="199">
        <v>25.1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0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60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1.84</v>
      </c>
      <c r="E45" s="199">
        <v>0</v>
      </c>
      <c r="F45" s="199">
        <v>2.38</v>
      </c>
      <c r="G45" s="199">
        <v>3.34</v>
      </c>
      <c r="H45" s="199">
        <v>0</v>
      </c>
      <c r="I45" s="199">
        <v>0</v>
      </c>
      <c r="J45" s="199">
        <v>0.72</v>
      </c>
      <c r="K45" s="199">
        <v>16.649999999999999</v>
      </c>
      <c r="L45" s="199">
        <v>0.36</v>
      </c>
      <c r="M45" s="199">
        <v>2.0699999999999998</v>
      </c>
      <c r="N45" s="199">
        <v>1.69</v>
      </c>
      <c r="O45" s="199">
        <v>1.19</v>
      </c>
      <c r="P45" s="199">
        <v>0.81</v>
      </c>
      <c r="Q45" s="199">
        <v>0.15</v>
      </c>
      <c r="R45" s="199">
        <v>0.61</v>
      </c>
      <c r="S45" s="199">
        <v>0.38</v>
      </c>
      <c r="T45" s="199">
        <v>0</v>
      </c>
      <c r="U45" s="199">
        <v>1.52</v>
      </c>
      <c r="V45" s="199">
        <v>0.2</v>
      </c>
      <c r="W45" s="199">
        <v>0.5</v>
      </c>
      <c r="X45" s="199">
        <v>2.11</v>
      </c>
      <c r="Y45" s="199">
        <v>0</v>
      </c>
      <c r="Z45" s="199">
        <v>4.09</v>
      </c>
      <c r="AA45" s="199">
        <v>1</v>
      </c>
      <c r="AB45" s="199">
        <v>0</v>
      </c>
      <c r="AC45" s="199">
        <v>25.1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0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1.84</v>
      </c>
      <c r="E46" s="199">
        <v>0</v>
      </c>
      <c r="F46" s="199">
        <v>2.38</v>
      </c>
      <c r="G46" s="199">
        <v>3.34</v>
      </c>
      <c r="H46" s="199">
        <v>0</v>
      </c>
      <c r="I46" s="199">
        <v>0</v>
      </c>
      <c r="J46" s="199">
        <v>0.72</v>
      </c>
      <c r="K46" s="199">
        <v>16.649999999999999</v>
      </c>
      <c r="L46" s="199">
        <v>0.36</v>
      </c>
      <c r="M46" s="199">
        <v>2.0699999999999998</v>
      </c>
      <c r="N46" s="199">
        <v>1.69</v>
      </c>
      <c r="O46" s="199">
        <v>1.19</v>
      </c>
      <c r="P46" s="199">
        <v>0.81</v>
      </c>
      <c r="Q46" s="199">
        <v>0.15</v>
      </c>
      <c r="R46" s="199">
        <v>0.61</v>
      </c>
      <c r="S46" s="199">
        <v>0.38</v>
      </c>
      <c r="T46" s="199">
        <v>0</v>
      </c>
      <c r="U46" s="199">
        <v>1.52</v>
      </c>
      <c r="V46" s="199">
        <v>0.2</v>
      </c>
      <c r="W46" s="199">
        <v>0.5</v>
      </c>
      <c r="X46" s="199">
        <v>2.11</v>
      </c>
      <c r="Y46" s="199">
        <v>0</v>
      </c>
      <c r="Z46" s="199">
        <v>4.09</v>
      </c>
      <c r="AA46" s="199">
        <v>1</v>
      </c>
      <c r="AB46" s="199">
        <v>0</v>
      </c>
      <c r="AC46" s="199">
        <v>25.1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0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1.84</v>
      </c>
      <c r="E47" s="199">
        <v>0</v>
      </c>
      <c r="F47" s="199">
        <v>2.38</v>
      </c>
      <c r="G47" s="199">
        <v>3.34</v>
      </c>
      <c r="H47" s="199">
        <v>0</v>
      </c>
      <c r="I47" s="199">
        <v>0</v>
      </c>
      <c r="J47" s="199">
        <v>0.72</v>
      </c>
      <c r="K47" s="199">
        <v>16.649999999999999</v>
      </c>
      <c r="L47" s="199">
        <v>0.36</v>
      </c>
      <c r="M47" s="199">
        <v>2.0699999999999998</v>
      </c>
      <c r="N47" s="199">
        <v>1.69</v>
      </c>
      <c r="O47" s="199">
        <v>1.19</v>
      </c>
      <c r="P47" s="199">
        <v>0.81</v>
      </c>
      <c r="Q47" s="199">
        <v>0.15</v>
      </c>
      <c r="R47" s="199">
        <v>0.61</v>
      </c>
      <c r="S47" s="199">
        <v>0.38</v>
      </c>
      <c r="T47" s="199">
        <v>0</v>
      </c>
      <c r="U47" s="199">
        <v>1.52</v>
      </c>
      <c r="V47" s="199">
        <v>0.2</v>
      </c>
      <c r="W47" s="199">
        <v>0.5</v>
      </c>
      <c r="X47" s="199">
        <v>2.11</v>
      </c>
      <c r="Y47" s="199">
        <v>0</v>
      </c>
      <c r="Z47" s="199">
        <v>4.09</v>
      </c>
      <c r="AA47" s="199">
        <v>1</v>
      </c>
      <c r="AB47" s="199">
        <v>0</v>
      </c>
      <c r="AC47" s="199">
        <v>25.1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1.84</v>
      </c>
      <c r="E48" s="199">
        <v>0</v>
      </c>
      <c r="F48" s="199">
        <v>2.38</v>
      </c>
      <c r="G48" s="199">
        <v>3.34</v>
      </c>
      <c r="H48" s="199">
        <v>0</v>
      </c>
      <c r="I48" s="199">
        <v>0</v>
      </c>
      <c r="J48" s="199">
        <v>0.72</v>
      </c>
      <c r="K48" s="199">
        <v>16.649999999999999</v>
      </c>
      <c r="L48" s="199">
        <v>0.36</v>
      </c>
      <c r="M48" s="199">
        <v>2.0699999999999998</v>
      </c>
      <c r="N48" s="199">
        <v>1.69</v>
      </c>
      <c r="O48" s="199">
        <v>1.19</v>
      </c>
      <c r="P48" s="199">
        <v>0.81</v>
      </c>
      <c r="Q48" s="199">
        <v>0.15</v>
      </c>
      <c r="R48" s="199">
        <v>0.61</v>
      </c>
      <c r="S48" s="199">
        <v>0.38</v>
      </c>
      <c r="T48" s="199">
        <v>0</v>
      </c>
      <c r="U48" s="199">
        <v>1.52</v>
      </c>
      <c r="V48" s="199">
        <v>0.2</v>
      </c>
      <c r="W48" s="199">
        <v>0.5</v>
      </c>
      <c r="X48" s="199">
        <v>2.11</v>
      </c>
      <c r="Y48" s="199">
        <v>0</v>
      </c>
      <c r="Z48" s="199">
        <v>4.09</v>
      </c>
      <c r="AA48" s="199">
        <v>1</v>
      </c>
      <c r="AB48" s="199">
        <v>0</v>
      </c>
      <c r="AC48" s="199">
        <v>25.1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1.84</v>
      </c>
      <c r="E49" s="199">
        <v>0</v>
      </c>
      <c r="F49" s="199">
        <v>2.38</v>
      </c>
      <c r="G49" s="199">
        <v>3.34</v>
      </c>
      <c r="H49" s="199">
        <v>0</v>
      </c>
      <c r="I49" s="199">
        <v>0</v>
      </c>
      <c r="J49" s="199">
        <v>0.72</v>
      </c>
      <c r="K49" s="199">
        <v>16.649999999999999</v>
      </c>
      <c r="L49" s="199">
        <v>0.36</v>
      </c>
      <c r="M49" s="199">
        <v>2.0699999999999998</v>
      </c>
      <c r="N49" s="199">
        <v>1.69</v>
      </c>
      <c r="O49" s="199">
        <v>1.19</v>
      </c>
      <c r="P49" s="199">
        <v>0.81</v>
      </c>
      <c r="Q49" s="199">
        <v>0.15</v>
      </c>
      <c r="R49" s="199">
        <v>0.61</v>
      </c>
      <c r="S49" s="199">
        <v>0.38</v>
      </c>
      <c r="T49" s="199">
        <v>0</v>
      </c>
      <c r="U49" s="199">
        <v>1.52</v>
      </c>
      <c r="V49" s="199">
        <v>0.2</v>
      </c>
      <c r="W49" s="199">
        <v>0.5</v>
      </c>
      <c r="X49" s="199">
        <v>2.11</v>
      </c>
      <c r="Y49" s="199">
        <v>0</v>
      </c>
      <c r="Z49" s="199">
        <v>4.09</v>
      </c>
      <c r="AA49" s="199">
        <v>1</v>
      </c>
      <c r="AB49" s="199">
        <v>0</v>
      </c>
      <c r="AC49" s="199">
        <v>25.1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1.84</v>
      </c>
      <c r="E50" s="199">
        <v>0</v>
      </c>
      <c r="F50" s="199">
        <v>2.38</v>
      </c>
      <c r="G50" s="199">
        <v>3.34</v>
      </c>
      <c r="H50" s="199">
        <v>0</v>
      </c>
      <c r="I50" s="199">
        <v>0</v>
      </c>
      <c r="J50" s="199">
        <v>0.72</v>
      </c>
      <c r="K50" s="199">
        <v>16.649999999999999</v>
      </c>
      <c r="L50" s="199">
        <v>0.36</v>
      </c>
      <c r="M50" s="199">
        <v>2.0699999999999998</v>
      </c>
      <c r="N50" s="199">
        <v>1.69</v>
      </c>
      <c r="O50" s="199">
        <v>1.19</v>
      </c>
      <c r="P50" s="199">
        <v>0.81</v>
      </c>
      <c r="Q50" s="199">
        <v>0.15</v>
      </c>
      <c r="R50" s="199">
        <v>0.61</v>
      </c>
      <c r="S50" s="199">
        <v>0.38</v>
      </c>
      <c r="T50" s="199">
        <v>0</v>
      </c>
      <c r="U50" s="199">
        <v>1.52</v>
      </c>
      <c r="V50" s="199">
        <v>0.2</v>
      </c>
      <c r="W50" s="199">
        <v>0.5</v>
      </c>
      <c r="X50" s="199">
        <v>2.11</v>
      </c>
      <c r="Y50" s="199">
        <v>0</v>
      </c>
      <c r="Z50" s="199">
        <v>4.09</v>
      </c>
      <c r="AA50" s="199">
        <v>1</v>
      </c>
      <c r="AB50" s="199">
        <v>0</v>
      </c>
      <c r="AC50" s="199">
        <v>25.1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1.84</v>
      </c>
      <c r="E51" s="199">
        <v>0</v>
      </c>
      <c r="F51" s="199">
        <v>2.38</v>
      </c>
      <c r="G51" s="199">
        <v>3.34</v>
      </c>
      <c r="H51" s="199">
        <v>0</v>
      </c>
      <c r="I51" s="199">
        <v>0</v>
      </c>
      <c r="J51" s="199">
        <v>1.45</v>
      </c>
      <c r="K51" s="199">
        <v>16.649999999999999</v>
      </c>
      <c r="L51" s="199">
        <v>0.36</v>
      </c>
      <c r="M51" s="199">
        <v>2</v>
      </c>
      <c r="N51" s="199">
        <v>1.69</v>
      </c>
      <c r="O51" s="199">
        <v>1.19</v>
      </c>
      <c r="P51" s="199">
        <v>0.81</v>
      </c>
      <c r="Q51" s="199">
        <v>0.15</v>
      </c>
      <c r="R51" s="199">
        <v>0.61</v>
      </c>
      <c r="S51" s="199">
        <v>0.38</v>
      </c>
      <c r="T51" s="199">
        <v>0</v>
      </c>
      <c r="U51" s="199">
        <v>1.52</v>
      </c>
      <c r="V51" s="199">
        <v>0.2</v>
      </c>
      <c r="W51" s="199">
        <v>0.5</v>
      </c>
      <c r="X51" s="199">
        <v>2.11</v>
      </c>
      <c r="Y51" s="199">
        <v>0</v>
      </c>
      <c r="Z51" s="199">
        <v>4.09</v>
      </c>
      <c r="AA51" s="199">
        <v>1</v>
      </c>
      <c r="AB51" s="199">
        <v>0</v>
      </c>
      <c r="AC51" s="199">
        <v>25.39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1.84</v>
      </c>
      <c r="E52" s="199">
        <v>0</v>
      </c>
      <c r="F52" s="199">
        <v>2.38</v>
      </c>
      <c r="G52" s="199">
        <v>3.34</v>
      </c>
      <c r="H52" s="199">
        <v>0</v>
      </c>
      <c r="I52" s="199">
        <v>0</v>
      </c>
      <c r="J52" s="199">
        <v>1.45</v>
      </c>
      <c r="K52" s="199">
        <v>16.649999999999999</v>
      </c>
      <c r="L52" s="199">
        <v>0.36</v>
      </c>
      <c r="M52" s="199">
        <v>2</v>
      </c>
      <c r="N52" s="199">
        <v>1.69</v>
      </c>
      <c r="O52" s="199">
        <v>1.19</v>
      </c>
      <c r="P52" s="199">
        <v>0.81</v>
      </c>
      <c r="Q52" s="199">
        <v>0.15</v>
      </c>
      <c r="R52" s="199">
        <v>0.61</v>
      </c>
      <c r="S52" s="199">
        <v>0.38</v>
      </c>
      <c r="T52" s="199">
        <v>0</v>
      </c>
      <c r="U52" s="199">
        <v>1.52</v>
      </c>
      <c r="V52" s="199">
        <v>0.2</v>
      </c>
      <c r="W52" s="199">
        <v>0.5</v>
      </c>
      <c r="X52" s="199">
        <v>2.11</v>
      </c>
      <c r="Y52" s="199">
        <v>0</v>
      </c>
      <c r="Z52" s="199">
        <v>4.09</v>
      </c>
      <c r="AA52" s="199">
        <v>1</v>
      </c>
      <c r="AB52" s="199">
        <v>0</v>
      </c>
      <c r="AC52" s="199">
        <v>23.92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1.84</v>
      </c>
      <c r="E53" s="199">
        <v>0</v>
      </c>
      <c r="F53" s="199">
        <v>2.38</v>
      </c>
      <c r="G53" s="199">
        <v>3.34</v>
      </c>
      <c r="H53" s="199">
        <v>0</v>
      </c>
      <c r="I53" s="199">
        <v>0</v>
      </c>
      <c r="J53" s="199">
        <v>1.45</v>
      </c>
      <c r="K53" s="199">
        <v>16.649999999999999</v>
      </c>
      <c r="L53" s="199">
        <v>0.36</v>
      </c>
      <c r="M53" s="199">
        <v>2</v>
      </c>
      <c r="N53" s="199">
        <v>1.69</v>
      </c>
      <c r="O53" s="199">
        <v>1.19</v>
      </c>
      <c r="P53" s="199">
        <v>0.81</v>
      </c>
      <c r="Q53" s="199">
        <v>0.15</v>
      </c>
      <c r="R53" s="199">
        <v>0.61</v>
      </c>
      <c r="S53" s="199">
        <v>0.38</v>
      </c>
      <c r="T53" s="199">
        <v>0</v>
      </c>
      <c r="U53" s="199">
        <v>1.92</v>
      </c>
      <c r="V53" s="199">
        <v>0.2</v>
      </c>
      <c r="W53" s="199">
        <v>0.5</v>
      </c>
      <c r="X53" s="199">
        <v>2.11</v>
      </c>
      <c r="Y53" s="199">
        <v>0</v>
      </c>
      <c r="Z53" s="199">
        <v>4.09</v>
      </c>
      <c r="AA53" s="199">
        <v>1</v>
      </c>
      <c r="AB53" s="199">
        <v>0</v>
      </c>
      <c r="AC53" s="199">
        <v>4.93</v>
      </c>
      <c r="AD53" s="199">
        <v>2.4900000000000002</v>
      </c>
      <c r="AE53" s="199">
        <v>0</v>
      </c>
      <c r="AF53" s="199">
        <v>0</v>
      </c>
      <c r="AG53" s="199">
        <v>0</v>
      </c>
      <c r="AH53" s="199">
        <v>0</v>
      </c>
      <c r="AI53" s="199">
        <v>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1.84</v>
      </c>
      <c r="E54" s="199">
        <v>0</v>
      </c>
      <c r="F54" s="199">
        <v>2.38</v>
      </c>
      <c r="G54" s="199">
        <v>3.34</v>
      </c>
      <c r="H54" s="199">
        <v>0</v>
      </c>
      <c r="I54" s="199">
        <v>0</v>
      </c>
      <c r="J54" s="199">
        <v>1.45</v>
      </c>
      <c r="K54" s="199">
        <v>16.649999999999999</v>
      </c>
      <c r="L54" s="199">
        <v>0.36</v>
      </c>
      <c r="M54" s="199">
        <v>2</v>
      </c>
      <c r="N54" s="199">
        <v>1.69</v>
      </c>
      <c r="O54" s="199">
        <v>1.19</v>
      </c>
      <c r="P54" s="199">
        <v>0.81</v>
      </c>
      <c r="Q54" s="199">
        <v>0.15</v>
      </c>
      <c r="R54" s="199">
        <v>0.61</v>
      </c>
      <c r="S54" s="199">
        <v>0.38</v>
      </c>
      <c r="T54" s="199">
        <v>0</v>
      </c>
      <c r="U54" s="199">
        <v>1.87</v>
      </c>
      <c r="V54" s="199">
        <v>0.2</v>
      </c>
      <c r="W54" s="199">
        <v>0.5</v>
      </c>
      <c r="X54" s="199">
        <v>2.11</v>
      </c>
      <c r="Y54" s="199">
        <v>0</v>
      </c>
      <c r="Z54" s="199">
        <v>4.09</v>
      </c>
      <c r="AA54" s="199">
        <v>1</v>
      </c>
      <c r="AB54" s="199">
        <v>0</v>
      </c>
      <c r="AC54" s="199">
        <v>4.93</v>
      </c>
      <c r="AD54" s="199">
        <v>2.4900000000000002</v>
      </c>
      <c r="AE54" s="199">
        <v>0</v>
      </c>
      <c r="AF54" s="199">
        <v>0</v>
      </c>
      <c r="AG54" s="199">
        <v>0</v>
      </c>
      <c r="AH54" s="199">
        <v>0</v>
      </c>
      <c r="AI54" s="199">
        <v>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1.84</v>
      </c>
      <c r="E55" s="199">
        <v>0</v>
      </c>
      <c r="F55" s="199">
        <v>2.38</v>
      </c>
      <c r="G55" s="199">
        <v>3.34</v>
      </c>
      <c r="H55" s="199">
        <v>0</v>
      </c>
      <c r="I55" s="199">
        <v>0</v>
      </c>
      <c r="J55" s="199">
        <v>1.45</v>
      </c>
      <c r="K55" s="199">
        <v>16.649999999999999</v>
      </c>
      <c r="L55" s="199">
        <v>0.36</v>
      </c>
      <c r="M55" s="199">
        <v>2</v>
      </c>
      <c r="N55" s="199">
        <v>1.69</v>
      </c>
      <c r="O55" s="199">
        <v>1.19</v>
      </c>
      <c r="P55" s="199">
        <v>0.81</v>
      </c>
      <c r="Q55" s="199">
        <v>0.15</v>
      </c>
      <c r="R55" s="199">
        <v>0.61</v>
      </c>
      <c r="S55" s="199">
        <v>0.38</v>
      </c>
      <c r="T55" s="199">
        <v>0</v>
      </c>
      <c r="U55" s="199">
        <v>1.81</v>
      </c>
      <c r="V55" s="199">
        <v>0.2</v>
      </c>
      <c r="W55" s="199">
        <v>0.5</v>
      </c>
      <c r="X55" s="199">
        <v>2.11</v>
      </c>
      <c r="Y55" s="199">
        <v>0</v>
      </c>
      <c r="Z55" s="199">
        <v>4.09</v>
      </c>
      <c r="AA55" s="199">
        <v>1</v>
      </c>
      <c r="AB55" s="199">
        <v>0</v>
      </c>
      <c r="AC55" s="199">
        <v>4.93</v>
      </c>
      <c r="AD55" s="199">
        <v>2.4900000000000002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1.84</v>
      </c>
      <c r="E56" s="199">
        <v>0</v>
      </c>
      <c r="F56" s="199">
        <v>2.38</v>
      </c>
      <c r="G56" s="199">
        <v>3.34</v>
      </c>
      <c r="H56" s="199">
        <v>0</v>
      </c>
      <c r="I56" s="199">
        <v>0</v>
      </c>
      <c r="J56" s="199">
        <v>1.45</v>
      </c>
      <c r="K56" s="199">
        <v>16.649999999999999</v>
      </c>
      <c r="L56" s="199">
        <v>0.36</v>
      </c>
      <c r="M56" s="199">
        <v>2</v>
      </c>
      <c r="N56" s="199">
        <v>1.69</v>
      </c>
      <c r="O56" s="199">
        <v>1.19</v>
      </c>
      <c r="P56" s="199">
        <v>0.81</v>
      </c>
      <c r="Q56" s="199">
        <v>0.15</v>
      </c>
      <c r="R56" s="199">
        <v>0.61</v>
      </c>
      <c r="S56" s="199">
        <v>0.38</v>
      </c>
      <c r="T56" s="199">
        <v>0</v>
      </c>
      <c r="U56" s="199">
        <v>1.68</v>
      </c>
      <c r="V56" s="199">
        <v>0.2</v>
      </c>
      <c r="W56" s="199">
        <v>0.5</v>
      </c>
      <c r="X56" s="199">
        <v>2.11</v>
      </c>
      <c r="Y56" s="199">
        <v>0</v>
      </c>
      <c r="Z56" s="199">
        <v>4.09</v>
      </c>
      <c r="AA56" s="199">
        <v>1</v>
      </c>
      <c r="AB56" s="199">
        <v>0</v>
      </c>
      <c r="AC56" s="199">
        <v>4.93</v>
      </c>
      <c r="AD56" s="199">
        <v>2.4900000000000002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1.84</v>
      </c>
      <c r="E57" s="199">
        <v>0</v>
      </c>
      <c r="F57" s="199">
        <v>2.38</v>
      </c>
      <c r="G57" s="199">
        <v>0.95</v>
      </c>
      <c r="H57" s="199">
        <v>0</v>
      </c>
      <c r="I57" s="199">
        <v>0</v>
      </c>
      <c r="J57" s="199">
        <v>2.89</v>
      </c>
      <c r="K57" s="199">
        <v>16.649999999999999</v>
      </c>
      <c r="L57" s="199">
        <v>0.36</v>
      </c>
      <c r="M57" s="199">
        <v>2</v>
      </c>
      <c r="N57" s="199">
        <v>1.69</v>
      </c>
      <c r="O57" s="199">
        <v>1.19</v>
      </c>
      <c r="P57" s="199">
        <v>0.81</v>
      </c>
      <c r="Q57" s="199">
        <v>0.15</v>
      </c>
      <c r="R57" s="199">
        <v>0.61</v>
      </c>
      <c r="S57" s="199">
        <v>0.38</v>
      </c>
      <c r="T57" s="199">
        <v>0</v>
      </c>
      <c r="U57" s="199">
        <v>1.68</v>
      </c>
      <c r="V57" s="199">
        <v>0.2</v>
      </c>
      <c r="W57" s="199">
        <v>0.5</v>
      </c>
      <c r="X57" s="199">
        <v>2.11</v>
      </c>
      <c r="Y57" s="199">
        <v>0</v>
      </c>
      <c r="Z57" s="199">
        <v>4.09</v>
      </c>
      <c r="AA57" s="199">
        <v>1</v>
      </c>
      <c r="AB57" s="199">
        <v>0</v>
      </c>
      <c r="AC57" s="199">
        <v>4.93</v>
      </c>
      <c r="AD57" s="199">
        <v>2.4900000000000002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1.84</v>
      </c>
      <c r="E58" s="199">
        <v>0</v>
      </c>
      <c r="F58" s="199">
        <v>0.95</v>
      </c>
      <c r="G58" s="199">
        <v>0.95</v>
      </c>
      <c r="H58" s="199">
        <v>0</v>
      </c>
      <c r="I58" s="199">
        <v>0</v>
      </c>
      <c r="J58" s="199">
        <v>2.89</v>
      </c>
      <c r="K58" s="199">
        <v>16.649999999999999</v>
      </c>
      <c r="L58" s="199">
        <v>0.36</v>
      </c>
      <c r="M58" s="199">
        <v>2</v>
      </c>
      <c r="N58" s="199">
        <v>1.69</v>
      </c>
      <c r="O58" s="199">
        <v>1.19</v>
      </c>
      <c r="P58" s="199">
        <v>0.81</v>
      </c>
      <c r="Q58" s="199">
        <v>0.15</v>
      </c>
      <c r="R58" s="199">
        <v>0.61</v>
      </c>
      <c r="S58" s="199">
        <v>0.38</v>
      </c>
      <c r="T58" s="199">
        <v>0</v>
      </c>
      <c r="U58" s="199">
        <v>1.68</v>
      </c>
      <c r="V58" s="199">
        <v>0.2</v>
      </c>
      <c r="W58" s="199">
        <v>0.5</v>
      </c>
      <c r="X58" s="199">
        <v>2.11</v>
      </c>
      <c r="Y58" s="199">
        <v>0</v>
      </c>
      <c r="Z58" s="199">
        <v>4.09</v>
      </c>
      <c r="AA58" s="199">
        <v>1</v>
      </c>
      <c r="AB58" s="199">
        <v>0</v>
      </c>
      <c r="AC58" s="199">
        <v>4.93</v>
      </c>
      <c r="AD58" s="199">
        <v>2.4900000000000002</v>
      </c>
      <c r="AE58" s="199">
        <v>0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1.84</v>
      </c>
      <c r="E59" s="199">
        <v>0</v>
      </c>
      <c r="F59" s="199">
        <v>0.95</v>
      </c>
      <c r="G59" s="199">
        <v>0.95</v>
      </c>
      <c r="H59" s="199">
        <v>0</v>
      </c>
      <c r="I59" s="199">
        <v>0</v>
      </c>
      <c r="J59" s="199">
        <v>2.89</v>
      </c>
      <c r="K59" s="199">
        <v>16.649999999999999</v>
      </c>
      <c r="L59" s="199">
        <v>0.36</v>
      </c>
      <c r="M59" s="199">
        <v>2</v>
      </c>
      <c r="N59" s="199">
        <v>1.69</v>
      </c>
      <c r="O59" s="199">
        <v>1.19</v>
      </c>
      <c r="P59" s="199">
        <v>0.81</v>
      </c>
      <c r="Q59" s="199">
        <v>0.15</v>
      </c>
      <c r="R59" s="199">
        <v>0.61</v>
      </c>
      <c r="S59" s="199">
        <v>0.38</v>
      </c>
      <c r="T59" s="199">
        <v>0</v>
      </c>
      <c r="U59" s="199">
        <v>1.68</v>
      </c>
      <c r="V59" s="199">
        <v>0.2</v>
      </c>
      <c r="W59" s="199">
        <v>0.5</v>
      </c>
      <c r="X59" s="199">
        <v>2.11</v>
      </c>
      <c r="Y59" s="199">
        <v>0</v>
      </c>
      <c r="Z59" s="199">
        <v>4.09</v>
      </c>
      <c r="AA59" s="199">
        <v>1</v>
      </c>
      <c r="AB59" s="199">
        <v>0</v>
      </c>
      <c r="AC59" s="199">
        <v>4.93</v>
      </c>
      <c r="AD59" s="199">
        <v>2.4900000000000002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1.84</v>
      </c>
      <c r="E60" s="199">
        <v>0</v>
      </c>
      <c r="F60" s="199">
        <v>0.95</v>
      </c>
      <c r="G60" s="199">
        <v>0.95</v>
      </c>
      <c r="H60" s="199">
        <v>0</v>
      </c>
      <c r="I60" s="199">
        <v>0</v>
      </c>
      <c r="J60" s="199">
        <v>2.89</v>
      </c>
      <c r="K60" s="199">
        <v>16.649999999999999</v>
      </c>
      <c r="L60" s="199">
        <v>0.36</v>
      </c>
      <c r="M60" s="199">
        <v>2</v>
      </c>
      <c r="N60" s="199">
        <v>1.69</v>
      </c>
      <c r="O60" s="199">
        <v>1.19</v>
      </c>
      <c r="P60" s="199">
        <v>0.81</v>
      </c>
      <c r="Q60" s="199">
        <v>0.15</v>
      </c>
      <c r="R60" s="199">
        <v>0.61</v>
      </c>
      <c r="S60" s="199">
        <v>0.38</v>
      </c>
      <c r="T60" s="199">
        <v>0</v>
      </c>
      <c r="U60" s="199">
        <v>1.68</v>
      </c>
      <c r="V60" s="199">
        <v>0.2</v>
      </c>
      <c r="W60" s="199">
        <v>0.5</v>
      </c>
      <c r="X60" s="199">
        <v>2.11</v>
      </c>
      <c r="Y60" s="199">
        <v>0</v>
      </c>
      <c r="Z60" s="199">
        <v>4.09</v>
      </c>
      <c r="AA60" s="199">
        <v>1</v>
      </c>
      <c r="AB60" s="199">
        <v>0</v>
      </c>
      <c r="AC60" s="199">
        <v>4.93</v>
      </c>
      <c r="AD60" s="199">
        <v>2.4900000000000002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-60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1.84</v>
      </c>
      <c r="E61" s="199">
        <v>0</v>
      </c>
      <c r="F61" s="199">
        <v>0.95</v>
      </c>
      <c r="G61" s="199">
        <v>0.95</v>
      </c>
      <c r="H61" s="199">
        <v>0</v>
      </c>
      <c r="I61" s="199">
        <v>0</v>
      </c>
      <c r="J61" s="199">
        <v>2.89</v>
      </c>
      <c r="K61" s="199">
        <v>16.649999999999999</v>
      </c>
      <c r="L61" s="199">
        <v>0.36</v>
      </c>
      <c r="M61" s="199">
        <v>2</v>
      </c>
      <c r="N61" s="199">
        <v>1.69</v>
      </c>
      <c r="O61" s="199">
        <v>1.19</v>
      </c>
      <c r="P61" s="199">
        <v>0.81</v>
      </c>
      <c r="Q61" s="199">
        <v>0.15</v>
      </c>
      <c r="R61" s="199">
        <v>0.61</v>
      </c>
      <c r="S61" s="199">
        <v>0.38</v>
      </c>
      <c r="T61" s="199">
        <v>0</v>
      </c>
      <c r="U61" s="199">
        <v>1.68</v>
      </c>
      <c r="V61" s="199">
        <v>0.2</v>
      </c>
      <c r="W61" s="199">
        <v>0.5</v>
      </c>
      <c r="X61" s="199">
        <v>2.11</v>
      </c>
      <c r="Y61" s="199">
        <v>0</v>
      </c>
      <c r="Z61" s="199">
        <v>4.09</v>
      </c>
      <c r="AA61" s="199">
        <v>1</v>
      </c>
      <c r="AB61" s="199">
        <v>0</v>
      </c>
      <c r="AC61" s="199">
        <v>4.93</v>
      </c>
      <c r="AD61" s="199">
        <v>2.4900000000000002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-75.599999999999994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1.84</v>
      </c>
      <c r="E62" s="199">
        <v>0</v>
      </c>
      <c r="F62" s="199">
        <v>0.95</v>
      </c>
      <c r="G62" s="199">
        <v>0.95</v>
      </c>
      <c r="H62" s="199">
        <v>0</v>
      </c>
      <c r="I62" s="199">
        <v>0</v>
      </c>
      <c r="J62" s="199">
        <v>2.89</v>
      </c>
      <c r="K62" s="199">
        <v>16.649999999999999</v>
      </c>
      <c r="L62" s="199">
        <v>0.36</v>
      </c>
      <c r="M62" s="199">
        <v>2</v>
      </c>
      <c r="N62" s="199">
        <v>1.69</v>
      </c>
      <c r="O62" s="199">
        <v>1.19</v>
      </c>
      <c r="P62" s="199">
        <v>0.81</v>
      </c>
      <c r="Q62" s="199">
        <v>0.15</v>
      </c>
      <c r="R62" s="199">
        <v>0.61</v>
      </c>
      <c r="S62" s="199">
        <v>0.38</v>
      </c>
      <c r="T62" s="199">
        <v>0</v>
      </c>
      <c r="U62" s="199">
        <v>1.68</v>
      </c>
      <c r="V62" s="199">
        <v>0.2</v>
      </c>
      <c r="W62" s="199">
        <v>0.5</v>
      </c>
      <c r="X62" s="199">
        <v>2.11</v>
      </c>
      <c r="Y62" s="199">
        <v>0</v>
      </c>
      <c r="Z62" s="199">
        <v>4.09</v>
      </c>
      <c r="AA62" s="199">
        <v>1</v>
      </c>
      <c r="AB62" s="199">
        <v>0</v>
      </c>
      <c r="AC62" s="199">
        <v>4.93</v>
      </c>
      <c r="AD62" s="199">
        <v>2.4900000000000002</v>
      </c>
      <c r="AE62" s="199">
        <v>0</v>
      </c>
      <c r="AF62" s="199">
        <v>0</v>
      </c>
      <c r="AG62" s="199">
        <v>0</v>
      </c>
      <c r="AH62" s="199">
        <v>0</v>
      </c>
      <c r="AI62" s="199">
        <v>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-98.14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1.84</v>
      </c>
      <c r="E63" s="199">
        <v>0</v>
      </c>
      <c r="F63" s="199">
        <v>0.95</v>
      </c>
      <c r="G63" s="199">
        <v>0.95</v>
      </c>
      <c r="H63" s="199">
        <v>0</v>
      </c>
      <c r="I63" s="199">
        <v>0</v>
      </c>
      <c r="J63" s="199">
        <v>2.89</v>
      </c>
      <c r="K63" s="199">
        <v>16.649999999999999</v>
      </c>
      <c r="L63" s="199">
        <v>0.36</v>
      </c>
      <c r="M63" s="199">
        <v>2</v>
      </c>
      <c r="N63" s="199">
        <v>1.69</v>
      </c>
      <c r="O63" s="199">
        <v>1.19</v>
      </c>
      <c r="P63" s="199">
        <v>0.81</v>
      </c>
      <c r="Q63" s="199">
        <v>0.15</v>
      </c>
      <c r="R63" s="199">
        <v>0.61</v>
      </c>
      <c r="S63" s="199">
        <v>0.38</v>
      </c>
      <c r="T63" s="199">
        <v>0</v>
      </c>
      <c r="U63" s="199">
        <v>1.68</v>
      </c>
      <c r="V63" s="199">
        <v>0.2</v>
      </c>
      <c r="W63" s="199">
        <v>0.5</v>
      </c>
      <c r="X63" s="199">
        <v>2.11</v>
      </c>
      <c r="Y63" s="199">
        <v>0</v>
      </c>
      <c r="Z63" s="199">
        <v>4.09</v>
      </c>
      <c r="AA63" s="199">
        <v>1</v>
      </c>
      <c r="AB63" s="199">
        <v>0</v>
      </c>
      <c r="AC63" s="199">
        <v>4.93</v>
      </c>
      <c r="AD63" s="199">
        <v>2.4900000000000002</v>
      </c>
      <c r="AE63" s="199">
        <v>0</v>
      </c>
      <c r="AF63" s="199">
        <v>0</v>
      </c>
      <c r="AG63" s="199">
        <v>0</v>
      </c>
      <c r="AH63" s="199">
        <v>0</v>
      </c>
      <c r="AI63" s="199">
        <v>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-72.430000000000007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1.84</v>
      </c>
      <c r="E64" s="199">
        <v>0</v>
      </c>
      <c r="F64" s="199">
        <v>0.95</v>
      </c>
      <c r="G64" s="199">
        <v>0.95</v>
      </c>
      <c r="H64" s="199">
        <v>0</v>
      </c>
      <c r="I64" s="199">
        <v>0</v>
      </c>
      <c r="J64" s="199">
        <v>2.89</v>
      </c>
      <c r="K64" s="199">
        <v>16.649999999999999</v>
      </c>
      <c r="L64" s="199">
        <v>0.36</v>
      </c>
      <c r="M64" s="199">
        <v>2</v>
      </c>
      <c r="N64" s="199">
        <v>1.69</v>
      </c>
      <c r="O64" s="199">
        <v>1.19</v>
      </c>
      <c r="P64" s="199">
        <v>0.81</v>
      </c>
      <c r="Q64" s="199">
        <v>0.15</v>
      </c>
      <c r="R64" s="199">
        <v>0.61</v>
      </c>
      <c r="S64" s="199">
        <v>0.38</v>
      </c>
      <c r="T64" s="199">
        <v>0</v>
      </c>
      <c r="U64" s="199">
        <v>1.68</v>
      </c>
      <c r="V64" s="199">
        <v>0.2</v>
      </c>
      <c r="W64" s="199">
        <v>0.5</v>
      </c>
      <c r="X64" s="199">
        <v>2.11</v>
      </c>
      <c r="Y64" s="199">
        <v>0</v>
      </c>
      <c r="Z64" s="199">
        <v>4.09</v>
      </c>
      <c r="AA64" s="199">
        <v>1</v>
      </c>
      <c r="AB64" s="199">
        <v>0</v>
      </c>
      <c r="AC64" s="199">
        <v>4.93</v>
      </c>
      <c r="AD64" s="199">
        <v>2.4900000000000002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-86.08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1.84</v>
      </c>
      <c r="E65" s="199">
        <v>0</v>
      </c>
      <c r="F65" s="199">
        <v>0.95</v>
      </c>
      <c r="G65" s="199">
        <v>0.95</v>
      </c>
      <c r="H65" s="199">
        <v>0</v>
      </c>
      <c r="I65" s="199">
        <v>0</v>
      </c>
      <c r="J65" s="199">
        <v>2.89</v>
      </c>
      <c r="K65" s="199">
        <v>16.649999999999999</v>
      </c>
      <c r="L65" s="199">
        <v>0.36</v>
      </c>
      <c r="M65" s="199">
        <v>2</v>
      </c>
      <c r="N65" s="199">
        <v>1.69</v>
      </c>
      <c r="O65" s="199">
        <v>1.19</v>
      </c>
      <c r="P65" s="199">
        <v>0.81</v>
      </c>
      <c r="Q65" s="199">
        <v>0.15</v>
      </c>
      <c r="R65" s="199">
        <v>0.61</v>
      </c>
      <c r="S65" s="199">
        <v>0.38</v>
      </c>
      <c r="T65" s="199">
        <v>0</v>
      </c>
      <c r="U65" s="199">
        <v>1.68</v>
      </c>
      <c r="V65" s="199">
        <v>0.2</v>
      </c>
      <c r="W65" s="199">
        <v>0.5</v>
      </c>
      <c r="X65" s="199">
        <v>2.11</v>
      </c>
      <c r="Y65" s="199">
        <v>0</v>
      </c>
      <c r="Z65" s="199">
        <v>4.09</v>
      </c>
      <c r="AA65" s="199">
        <v>1</v>
      </c>
      <c r="AB65" s="199">
        <v>0</v>
      </c>
      <c r="AC65" s="199">
        <v>4.93</v>
      </c>
      <c r="AD65" s="199">
        <v>12.4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-92.29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1.84</v>
      </c>
      <c r="E66" s="199">
        <v>0</v>
      </c>
      <c r="F66" s="199">
        <v>0.95</v>
      </c>
      <c r="G66" s="199">
        <v>0.95</v>
      </c>
      <c r="H66" s="199">
        <v>0</v>
      </c>
      <c r="I66" s="199">
        <v>0</v>
      </c>
      <c r="J66" s="199">
        <v>2.89</v>
      </c>
      <c r="K66" s="199">
        <v>16.649999999999999</v>
      </c>
      <c r="L66" s="199">
        <v>0.36</v>
      </c>
      <c r="M66" s="199">
        <v>2</v>
      </c>
      <c r="N66" s="199">
        <v>1.69</v>
      </c>
      <c r="O66" s="199">
        <v>1.19</v>
      </c>
      <c r="P66" s="199">
        <v>0.81</v>
      </c>
      <c r="Q66" s="199">
        <v>0.15</v>
      </c>
      <c r="R66" s="199">
        <v>0.61</v>
      </c>
      <c r="S66" s="199">
        <v>0.38</v>
      </c>
      <c r="T66" s="199">
        <v>0</v>
      </c>
      <c r="U66" s="199">
        <v>1.68</v>
      </c>
      <c r="V66" s="199">
        <v>0.2</v>
      </c>
      <c r="W66" s="199">
        <v>0.5</v>
      </c>
      <c r="X66" s="199">
        <v>2.11</v>
      </c>
      <c r="Y66" s="199">
        <v>0</v>
      </c>
      <c r="Z66" s="199">
        <v>4.09</v>
      </c>
      <c r="AA66" s="199">
        <v>1</v>
      </c>
      <c r="AB66" s="199">
        <v>0</v>
      </c>
      <c r="AC66" s="199">
        <v>0</v>
      </c>
      <c r="AD66" s="199">
        <v>12.4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-79.47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1.84</v>
      </c>
      <c r="E67" s="199">
        <v>0</v>
      </c>
      <c r="F67" s="199">
        <v>0.95</v>
      </c>
      <c r="G67" s="199">
        <v>0.95</v>
      </c>
      <c r="H67" s="199">
        <v>0</v>
      </c>
      <c r="I67" s="199">
        <v>0</v>
      </c>
      <c r="J67" s="199">
        <v>1.45</v>
      </c>
      <c r="K67" s="199">
        <v>16.649999999999999</v>
      </c>
      <c r="L67" s="199">
        <v>0.36</v>
      </c>
      <c r="M67" s="199">
        <v>2</v>
      </c>
      <c r="N67" s="199">
        <v>1.69</v>
      </c>
      <c r="O67" s="199">
        <v>1.19</v>
      </c>
      <c r="P67" s="199">
        <v>0.81</v>
      </c>
      <c r="Q67" s="199">
        <v>0.15</v>
      </c>
      <c r="R67" s="199">
        <v>0.61</v>
      </c>
      <c r="S67" s="199">
        <v>0.38</v>
      </c>
      <c r="T67" s="199">
        <v>0</v>
      </c>
      <c r="U67" s="199">
        <v>1.68</v>
      </c>
      <c r="V67" s="199">
        <v>0.2</v>
      </c>
      <c r="W67" s="199">
        <v>0.5</v>
      </c>
      <c r="X67" s="199">
        <v>2.11</v>
      </c>
      <c r="Y67" s="199">
        <v>0</v>
      </c>
      <c r="Z67" s="199">
        <v>4.09</v>
      </c>
      <c r="AA67" s="199">
        <v>1</v>
      </c>
      <c r="AB67" s="199">
        <v>0</v>
      </c>
      <c r="AC67" s="199">
        <v>21.47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1.84</v>
      </c>
      <c r="E68" s="199">
        <v>0</v>
      </c>
      <c r="F68" s="199">
        <v>0.95</v>
      </c>
      <c r="G68" s="199">
        <v>0.95</v>
      </c>
      <c r="H68" s="199">
        <v>0</v>
      </c>
      <c r="I68" s="199">
        <v>0</v>
      </c>
      <c r="J68" s="199">
        <v>1.45</v>
      </c>
      <c r="K68" s="199">
        <v>16.649999999999999</v>
      </c>
      <c r="L68" s="199">
        <v>0.36</v>
      </c>
      <c r="M68" s="199">
        <v>2</v>
      </c>
      <c r="N68" s="199">
        <v>1.69</v>
      </c>
      <c r="O68" s="199">
        <v>1.19</v>
      </c>
      <c r="P68" s="199">
        <v>0.81</v>
      </c>
      <c r="Q68" s="199">
        <v>0.15</v>
      </c>
      <c r="R68" s="199">
        <v>0.61</v>
      </c>
      <c r="S68" s="199">
        <v>0.38</v>
      </c>
      <c r="T68" s="199">
        <v>0</v>
      </c>
      <c r="U68" s="199">
        <v>1.68</v>
      </c>
      <c r="V68" s="199">
        <v>0.2</v>
      </c>
      <c r="W68" s="199">
        <v>0.5</v>
      </c>
      <c r="X68" s="199">
        <v>2.11</v>
      </c>
      <c r="Y68" s="199">
        <v>0</v>
      </c>
      <c r="Z68" s="199">
        <v>4.09</v>
      </c>
      <c r="AA68" s="199">
        <v>1</v>
      </c>
      <c r="AB68" s="199">
        <v>0</v>
      </c>
      <c r="AC68" s="199">
        <v>21.86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1.84</v>
      </c>
      <c r="E69" s="199">
        <v>0</v>
      </c>
      <c r="F69" s="199">
        <v>0.95</v>
      </c>
      <c r="G69" s="199">
        <v>0.95</v>
      </c>
      <c r="H69" s="199">
        <v>0</v>
      </c>
      <c r="I69" s="199">
        <v>0</v>
      </c>
      <c r="J69" s="199">
        <v>1.45</v>
      </c>
      <c r="K69" s="199">
        <v>16.649999999999999</v>
      </c>
      <c r="L69" s="199">
        <v>0.36</v>
      </c>
      <c r="M69" s="199">
        <v>2</v>
      </c>
      <c r="N69" s="199">
        <v>1.69</v>
      </c>
      <c r="O69" s="199">
        <v>1.19</v>
      </c>
      <c r="P69" s="199">
        <v>0.81</v>
      </c>
      <c r="Q69" s="199">
        <v>0.15</v>
      </c>
      <c r="R69" s="199">
        <v>0.61</v>
      </c>
      <c r="S69" s="199">
        <v>0.38</v>
      </c>
      <c r="T69" s="199">
        <v>0</v>
      </c>
      <c r="U69" s="199">
        <v>1.68</v>
      </c>
      <c r="V69" s="199">
        <v>0.2</v>
      </c>
      <c r="W69" s="199">
        <v>0.5</v>
      </c>
      <c r="X69" s="199">
        <v>2.11</v>
      </c>
      <c r="Y69" s="199">
        <v>0</v>
      </c>
      <c r="Z69" s="199">
        <v>4.09</v>
      </c>
      <c r="AA69" s="199">
        <v>1</v>
      </c>
      <c r="AB69" s="199">
        <v>0</v>
      </c>
      <c r="AC69" s="199">
        <v>21.86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-30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1.84</v>
      </c>
      <c r="E70" s="199">
        <v>0</v>
      </c>
      <c r="F70" s="199">
        <v>0.95</v>
      </c>
      <c r="G70" s="199">
        <v>0.95</v>
      </c>
      <c r="H70" s="199">
        <v>0</v>
      </c>
      <c r="I70" s="199">
        <v>0</v>
      </c>
      <c r="J70" s="199">
        <v>1.45</v>
      </c>
      <c r="K70" s="199">
        <v>16.649999999999999</v>
      </c>
      <c r="L70" s="199">
        <v>0.36</v>
      </c>
      <c r="M70" s="199">
        <v>2</v>
      </c>
      <c r="N70" s="199">
        <v>1.69</v>
      </c>
      <c r="O70" s="199">
        <v>1.19</v>
      </c>
      <c r="P70" s="199">
        <v>0.81</v>
      </c>
      <c r="Q70" s="199">
        <v>0.15</v>
      </c>
      <c r="R70" s="199">
        <v>0.61</v>
      </c>
      <c r="S70" s="199">
        <v>0.38</v>
      </c>
      <c r="T70" s="199">
        <v>0</v>
      </c>
      <c r="U70" s="199">
        <v>1.68</v>
      </c>
      <c r="V70" s="199">
        <v>0.2</v>
      </c>
      <c r="W70" s="199">
        <v>0.5</v>
      </c>
      <c r="X70" s="199">
        <v>2.11</v>
      </c>
      <c r="Y70" s="199">
        <v>0</v>
      </c>
      <c r="Z70" s="199">
        <v>4.09</v>
      </c>
      <c r="AA70" s="199">
        <v>1</v>
      </c>
      <c r="AB70" s="199">
        <v>0</v>
      </c>
      <c r="AC70" s="199">
        <v>21.86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-40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1.84</v>
      </c>
      <c r="E71" s="199">
        <v>0</v>
      </c>
      <c r="F71" s="199">
        <v>0.95</v>
      </c>
      <c r="G71" s="199">
        <v>0.95</v>
      </c>
      <c r="H71" s="199">
        <v>0</v>
      </c>
      <c r="I71" s="199">
        <v>0</v>
      </c>
      <c r="J71" s="199">
        <v>1.45</v>
      </c>
      <c r="K71" s="199">
        <v>16.649999999999999</v>
      </c>
      <c r="L71" s="199">
        <v>0.36</v>
      </c>
      <c r="M71" s="199">
        <v>2</v>
      </c>
      <c r="N71" s="199">
        <v>1.69</v>
      </c>
      <c r="O71" s="199">
        <v>1.19</v>
      </c>
      <c r="P71" s="199">
        <v>0.81</v>
      </c>
      <c r="Q71" s="199">
        <v>0.15</v>
      </c>
      <c r="R71" s="199">
        <v>0.61</v>
      </c>
      <c r="S71" s="199">
        <v>0.38</v>
      </c>
      <c r="T71" s="199">
        <v>0</v>
      </c>
      <c r="U71" s="199">
        <v>1.68</v>
      </c>
      <c r="V71" s="199">
        <v>0.2</v>
      </c>
      <c r="W71" s="199">
        <v>0.5</v>
      </c>
      <c r="X71" s="199">
        <v>2.11</v>
      </c>
      <c r="Y71" s="199">
        <v>0</v>
      </c>
      <c r="Z71" s="199">
        <v>4.09</v>
      </c>
      <c r="AA71" s="199">
        <v>1</v>
      </c>
      <c r="AB71" s="199">
        <v>0</v>
      </c>
      <c r="AC71" s="199">
        <v>21.86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-76.010000000000005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1.84</v>
      </c>
      <c r="E72" s="199">
        <v>0</v>
      </c>
      <c r="F72" s="199">
        <v>0.95</v>
      </c>
      <c r="G72" s="199">
        <v>0.95</v>
      </c>
      <c r="H72" s="199">
        <v>0</v>
      </c>
      <c r="I72" s="199">
        <v>0</v>
      </c>
      <c r="J72" s="199">
        <v>1.45</v>
      </c>
      <c r="K72" s="199">
        <v>16.649999999999999</v>
      </c>
      <c r="L72" s="199">
        <v>0.36</v>
      </c>
      <c r="M72" s="199">
        <v>2</v>
      </c>
      <c r="N72" s="199">
        <v>1.69</v>
      </c>
      <c r="O72" s="199">
        <v>1.19</v>
      </c>
      <c r="P72" s="199">
        <v>0.81</v>
      </c>
      <c r="Q72" s="199">
        <v>0.15</v>
      </c>
      <c r="R72" s="199">
        <v>0.61</v>
      </c>
      <c r="S72" s="199">
        <v>0.38</v>
      </c>
      <c r="T72" s="199">
        <v>0</v>
      </c>
      <c r="U72" s="199">
        <v>1.68</v>
      </c>
      <c r="V72" s="199">
        <v>0.2</v>
      </c>
      <c r="W72" s="199">
        <v>0.5</v>
      </c>
      <c r="X72" s="199">
        <v>2.11</v>
      </c>
      <c r="Y72" s="199">
        <v>0</v>
      </c>
      <c r="Z72" s="199">
        <v>4.09</v>
      </c>
      <c r="AA72" s="199">
        <v>1</v>
      </c>
      <c r="AB72" s="199">
        <v>0</v>
      </c>
      <c r="AC72" s="199">
        <v>21.86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-72.430000000000007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1.84</v>
      </c>
      <c r="E73" s="199">
        <v>0</v>
      </c>
      <c r="F73" s="199">
        <v>0.95</v>
      </c>
      <c r="G73" s="199">
        <v>0.95</v>
      </c>
      <c r="H73" s="199">
        <v>0</v>
      </c>
      <c r="I73" s="199">
        <v>0</v>
      </c>
      <c r="J73" s="199">
        <v>1.45</v>
      </c>
      <c r="K73" s="199">
        <v>16.649999999999999</v>
      </c>
      <c r="L73" s="199">
        <v>0.36</v>
      </c>
      <c r="M73" s="199">
        <v>2</v>
      </c>
      <c r="N73" s="199">
        <v>1.69</v>
      </c>
      <c r="O73" s="199">
        <v>1.1599999999999999</v>
      </c>
      <c r="P73" s="199">
        <v>0.81</v>
      </c>
      <c r="Q73" s="199">
        <v>0.15</v>
      </c>
      <c r="R73" s="199">
        <v>0.61</v>
      </c>
      <c r="S73" s="199">
        <v>0.38</v>
      </c>
      <c r="T73" s="199">
        <v>0</v>
      </c>
      <c r="U73" s="199">
        <v>1.68</v>
      </c>
      <c r="V73" s="199">
        <v>0.2</v>
      </c>
      <c r="W73" s="199">
        <v>0.5</v>
      </c>
      <c r="X73" s="199">
        <v>2.11</v>
      </c>
      <c r="Y73" s="199">
        <v>0</v>
      </c>
      <c r="Z73" s="199">
        <v>4.09</v>
      </c>
      <c r="AA73" s="199">
        <v>1</v>
      </c>
      <c r="AB73" s="199">
        <v>0</v>
      </c>
      <c r="AC73" s="199">
        <v>21.86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1.84</v>
      </c>
      <c r="E74" s="199">
        <v>0</v>
      </c>
      <c r="F74" s="199">
        <v>0.95</v>
      </c>
      <c r="G74" s="199">
        <v>0.95</v>
      </c>
      <c r="H74" s="199">
        <v>0</v>
      </c>
      <c r="I74" s="199">
        <v>0</v>
      </c>
      <c r="J74" s="199">
        <v>1.45</v>
      </c>
      <c r="K74" s="199">
        <v>16.649999999999999</v>
      </c>
      <c r="L74" s="199">
        <v>0.36</v>
      </c>
      <c r="M74" s="199">
        <v>2</v>
      </c>
      <c r="N74" s="199">
        <v>1.69</v>
      </c>
      <c r="O74" s="199">
        <v>1.1599999999999999</v>
      </c>
      <c r="P74" s="199">
        <v>0.81</v>
      </c>
      <c r="Q74" s="199">
        <v>0.15</v>
      </c>
      <c r="R74" s="199">
        <v>0.61</v>
      </c>
      <c r="S74" s="199">
        <v>0.38</v>
      </c>
      <c r="T74" s="199">
        <v>0</v>
      </c>
      <c r="U74" s="199">
        <v>1.68</v>
      </c>
      <c r="V74" s="199">
        <v>0.2</v>
      </c>
      <c r="W74" s="199">
        <v>0.5</v>
      </c>
      <c r="X74" s="199">
        <v>2.11</v>
      </c>
      <c r="Y74" s="199">
        <v>0</v>
      </c>
      <c r="Z74" s="199">
        <v>4.09</v>
      </c>
      <c r="AA74" s="199">
        <v>1</v>
      </c>
      <c r="AB74" s="199">
        <v>0</v>
      </c>
      <c r="AC74" s="199">
        <v>21.86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1.84</v>
      </c>
      <c r="E75" s="199">
        <v>0</v>
      </c>
      <c r="F75" s="199">
        <v>0.95</v>
      </c>
      <c r="G75" s="199">
        <v>0.95</v>
      </c>
      <c r="H75" s="199">
        <v>0</v>
      </c>
      <c r="I75" s="199">
        <v>0</v>
      </c>
      <c r="J75" s="199">
        <v>1.45</v>
      </c>
      <c r="K75" s="199">
        <v>16.649999999999999</v>
      </c>
      <c r="L75" s="199">
        <v>0.36</v>
      </c>
      <c r="M75" s="199">
        <v>2</v>
      </c>
      <c r="N75" s="199">
        <v>1.69</v>
      </c>
      <c r="O75" s="199">
        <v>1.1599999999999999</v>
      </c>
      <c r="P75" s="199">
        <v>0.81</v>
      </c>
      <c r="Q75" s="199">
        <v>0.15</v>
      </c>
      <c r="R75" s="199">
        <v>0.61</v>
      </c>
      <c r="S75" s="199">
        <v>0.38</v>
      </c>
      <c r="T75" s="199">
        <v>0</v>
      </c>
      <c r="U75" s="199">
        <v>1.68</v>
      </c>
      <c r="V75" s="199">
        <v>0.2</v>
      </c>
      <c r="W75" s="199">
        <v>0.5</v>
      </c>
      <c r="X75" s="199">
        <v>2.11</v>
      </c>
      <c r="Y75" s="199">
        <v>0</v>
      </c>
      <c r="Z75" s="199">
        <v>4.09</v>
      </c>
      <c r="AA75" s="199">
        <v>1</v>
      </c>
      <c r="AB75" s="199">
        <v>0</v>
      </c>
      <c r="AC75" s="199">
        <v>21.86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-150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1.84</v>
      </c>
      <c r="E76" s="199">
        <v>0</v>
      </c>
      <c r="F76" s="199">
        <v>0.95</v>
      </c>
      <c r="G76" s="199">
        <v>0.95</v>
      </c>
      <c r="H76" s="199">
        <v>0</v>
      </c>
      <c r="I76" s="199">
        <v>0</v>
      </c>
      <c r="J76" s="199">
        <v>1.45</v>
      </c>
      <c r="K76" s="199">
        <v>16.649999999999999</v>
      </c>
      <c r="L76" s="199">
        <v>0.36</v>
      </c>
      <c r="M76" s="199">
        <v>2</v>
      </c>
      <c r="N76" s="199">
        <v>1.69</v>
      </c>
      <c r="O76" s="199">
        <v>1.1599999999999999</v>
      </c>
      <c r="P76" s="199">
        <v>0.81</v>
      </c>
      <c r="Q76" s="199">
        <v>0.15</v>
      </c>
      <c r="R76" s="199">
        <v>0.61</v>
      </c>
      <c r="S76" s="199">
        <v>0.38</v>
      </c>
      <c r="T76" s="199">
        <v>0</v>
      </c>
      <c r="U76" s="199">
        <v>1.68</v>
      </c>
      <c r="V76" s="199">
        <v>0.2</v>
      </c>
      <c r="W76" s="199">
        <v>0.5</v>
      </c>
      <c r="X76" s="199">
        <v>2.11</v>
      </c>
      <c r="Y76" s="199">
        <v>0</v>
      </c>
      <c r="Z76" s="199">
        <v>4.09</v>
      </c>
      <c r="AA76" s="199">
        <v>1</v>
      </c>
      <c r="AB76" s="199">
        <v>0</v>
      </c>
      <c r="AC76" s="199">
        <v>21.67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-150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4.6100000000000003</v>
      </c>
      <c r="E77" s="199">
        <v>0</v>
      </c>
      <c r="F77" s="199">
        <v>0.95</v>
      </c>
      <c r="G77" s="199">
        <v>0.95</v>
      </c>
      <c r="H77" s="199">
        <v>0</v>
      </c>
      <c r="I77" s="199">
        <v>0</v>
      </c>
      <c r="J77" s="199">
        <v>1.45</v>
      </c>
      <c r="K77" s="199">
        <v>16.649999999999999</v>
      </c>
      <c r="L77" s="199">
        <v>0.36</v>
      </c>
      <c r="M77" s="199">
        <v>2.0699999999999998</v>
      </c>
      <c r="N77" s="199">
        <v>1.69</v>
      </c>
      <c r="O77" s="199">
        <v>1.1599999999999999</v>
      </c>
      <c r="P77" s="199">
        <v>0.81</v>
      </c>
      <c r="Q77" s="199">
        <v>0.15</v>
      </c>
      <c r="R77" s="199">
        <v>0.61</v>
      </c>
      <c r="S77" s="199">
        <v>0.38</v>
      </c>
      <c r="T77" s="199">
        <v>0</v>
      </c>
      <c r="U77" s="199">
        <v>1.68</v>
      </c>
      <c r="V77" s="199">
        <v>0.2</v>
      </c>
      <c r="W77" s="199">
        <v>0.5</v>
      </c>
      <c r="X77" s="199">
        <v>2.11</v>
      </c>
      <c r="Y77" s="199">
        <v>0</v>
      </c>
      <c r="Z77" s="199">
        <v>4.09</v>
      </c>
      <c r="AA77" s="199">
        <v>1</v>
      </c>
      <c r="AB77" s="199">
        <v>0</v>
      </c>
      <c r="AC77" s="199">
        <v>21.67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-150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4.6100000000000003</v>
      </c>
      <c r="E78" s="199">
        <v>0</v>
      </c>
      <c r="F78" s="199">
        <v>0.95</v>
      </c>
      <c r="G78" s="199">
        <v>0.95</v>
      </c>
      <c r="H78" s="199">
        <v>0</v>
      </c>
      <c r="I78" s="199">
        <v>0</v>
      </c>
      <c r="J78" s="199">
        <v>1.45</v>
      </c>
      <c r="K78" s="199">
        <v>16.649999999999999</v>
      </c>
      <c r="L78" s="199">
        <v>0.36</v>
      </c>
      <c r="M78" s="199">
        <v>2.0699999999999998</v>
      </c>
      <c r="N78" s="199">
        <v>1.69</v>
      </c>
      <c r="O78" s="199">
        <v>1.1599999999999999</v>
      </c>
      <c r="P78" s="199">
        <v>0.81</v>
      </c>
      <c r="Q78" s="199">
        <v>0.15</v>
      </c>
      <c r="R78" s="199">
        <v>0.61</v>
      </c>
      <c r="S78" s="199">
        <v>0.38</v>
      </c>
      <c r="T78" s="199">
        <v>0</v>
      </c>
      <c r="U78" s="199">
        <v>1.68</v>
      </c>
      <c r="V78" s="199">
        <v>0.2</v>
      </c>
      <c r="W78" s="199">
        <v>0.5</v>
      </c>
      <c r="X78" s="199">
        <v>2.11</v>
      </c>
      <c r="Y78" s="199">
        <v>0</v>
      </c>
      <c r="Z78" s="199">
        <v>4.09</v>
      </c>
      <c r="AA78" s="199">
        <v>1</v>
      </c>
      <c r="AB78" s="199">
        <v>0</v>
      </c>
      <c r="AC78" s="199">
        <v>21.67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-150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4.6100000000000003</v>
      </c>
      <c r="E79" s="199">
        <v>0</v>
      </c>
      <c r="F79" s="199">
        <v>0.95</v>
      </c>
      <c r="G79" s="199">
        <v>0.95</v>
      </c>
      <c r="H79" s="199">
        <v>0</v>
      </c>
      <c r="I79" s="199">
        <v>0</v>
      </c>
      <c r="J79" s="199">
        <v>1.45</v>
      </c>
      <c r="K79" s="199">
        <v>16.649999999999999</v>
      </c>
      <c r="L79" s="199">
        <v>0.36</v>
      </c>
      <c r="M79" s="199">
        <v>2.0699999999999998</v>
      </c>
      <c r="N79" s="199">
        <v>1.69</v>
      </c>
      <c r="O79" s="199">
        <v>1.1599999999999999</v>
      </c>
      <c r="P79" s="199">
        <v>0.81</v>
      </c>
      <c r="Q79" s="199">
        <v>0.15</v>
      </c>
      <c r="R79" s="199">
        <v>0.61</v>
      </c>
      <c r="S79" s="199">
        <v>0.38</v>
      </c>
      <c r="T79" s="199">
        <v>0</v>
      </c>
      <c r="U79" s="199">
        <v>1.68</v>
      </c>
      <c r="V79" s="199">
        <v>0.2</v>
      </c>
      <c r="W79" s="199">
        <v>0.5</v>
      </c>
      <c r="X79" s="199">
        <v>2.11</v>
      </c>
      <c r="Y79" s="199">
        <v>0</v>
      </c>
      <c r="Z79" s="199">
        <v>4.09</v>
      </c>
      <c r="AA79" s="199">
        <v>1</v>
      </c>
      <c r="AB79" s="199">
        <v>0</v>
      </c>
      <c r="AC79" s="199">
        <v>21.67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-150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4.6100000000000003</v>
      </c>
      <c r="E80" s="199">
        <v>0</v>
      </c>
      <c r="F80" s="199">
        <v>0.95</v>
      </c>
      <c r="G80" s="199">
        <v>0.95</v>
      </c>
      <c r="H80" s="199">
        <v>0</v>
      </c>
      <c r="I80" s="199">
        <v>0</v>
      </c>
      <c r="J80" s="199">
        <v>1.45</v>
      </c>
      <c r="K80" s="199">
        <v>16.649999999999999</v>
      </c>
      <c r="L80" s="199">
        <v>0.36</v>
      </c>
      <c r="M80" s="199">
        <v>2.0699999999999998</v>
      </c>
      <c r="N80" s="199">
        <v>1.69</v>
      </c>
      <c r="O80" s="199">
        <v>1.1599999999999999</v>
      </c>
      <c r="P80" s="199">
        <v>0.81</v>
      </c>
      <c r="Q80" s="199">
        <v>0.15</v>
      </c>
      <c r="R80" s="199">
        <v>0.61</v>
      </c>
      <c r="S80" s="199">
        <v>0.38</v>
      </c>
      <c r="T80" s="199">
        <v>0</v>
      </c>
      <c r="U80" s="199">
        <v>1.68</v>
      </c>
      <c r="V80" s="199">
        <v>0.2</v>
      </c>
      <c r="W80" s="199">
        <v>0.5</v>
      </c>
      <c r="X80" s="199">
        <v>2.11</v>
      </c>
      <c r="Y80" s="199">
        <v>0</v>
      </c>
      <c r="Z80" s="199">
        <v>4.09</v>
      </c>
      <c r="AA80" s="199">
        <v>1</v>
      </c>
      <c r="AB80" s="199">
        <v>0</v>
      </c>
      <c r="AC80" s="199">
        <v>21.67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-150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4.6100000000000003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1.45</v>
      </c>
      <c r="K81" s="199">
        <v>16.649999999999999</v>
      </c>
      <c r="L81" s="199">
        <v>0.36</v>
      </c>
      <c r="M81" s="199">
        <v>2.0699999999999998</v>
      </c>
      <c r="N81" s="199">
        <v>1.69</v>
      </c>
      <c r="O81" s="199">
        <v>1.55</v>
      </c>
      <c r="P81" s="199">
        <v>0.81</v>
      </c>
      <c r="Q81" s="199">
        <v>0.15</v>
      </c>
      <c r="R81" s="199">
        <v>0.61</v>
      </c>
      <c r="S81" s="199">
        <v>0.38</v>
      </c>
      <c r="T81" s="199">
        <v>0</v>
      </c>
      <c r="U81" s="199">
        <v>1.68</v>
      </c>
      <c r="V81" s="199">
        <v>0.2</v>
      </c>
      <c r="W81" s="199">
        <v>0.5</v>
      </c>
      <c r="X81" s="199">
        <v>2.11</v>
      </c>
      <c r="Y81" s="199">
        <v>0</v>
      </c>
      <c r="Z81" s="199">
        <v>4.09</v>
      </c>
      <c r="AA81" s="199">
        <v>1</v>
      </c>
      <c r="AB81" s="199">
        <v>0</v>
      </c>
      <c r="AC81" s="199">
        <v>21.67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-164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4.6100000000000003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1.45</v>
      </c>
      <c r="K82" s="199">
        <v>16.649999999999999</v>
      </c>
      <c r="L82" s="199">
        <v>0.36</v>
      </c>
      <c r="M82" s="199">
        <v>2.0699999999999998</v>
      </c>
      <c r="N82" s="199">
        <v>1.69</v>
      </c>
      <c r="O82" s="199">
        <v>1.55</v>
      </c>
      <c r="P82" s="199">
        <v>0.81</v>
      </c>
      <c r="Q82" s="199">
        <v>0.15</v>
      </c>
      <c r="R82" s="199">
        <v>0.61</v>
      </c>
      <c r="S82" s="199">
        <v>0.38</v>
      </c>
      <c r="T82" s="199">
        <v>0</v>
      </c>
      <c r="U82" s="199">
        <v>1.68</v>
      </c>
      <c r="V82" s="199">
        <v>0.2</v>
      </c>
      <c r="W82" s="199">
        <v>0.5</v>
      </c>
      <c r="X82" s="199">
        <v>2.11</v>
      </c>
      <c r="Y82" s="199">
        <v>0</v>
      </c>
      <c r="Z82" s="199">
        <v>4.09</v>
      </c>
      <c r="AA82" s="199">
        <v>1</v>
      </c>
      <c r="AB82" s="199">
        <v>0</v>
      </c>
      <c r="AC82" s="199">
        <v>21.67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-164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1.45</v>
      </c>
      <c r="K83" s="199">
        <v>16.649999999999999</v>
      </c>
      <c r="L83" s="199">
        <v>0.36</v>
      </c>
      <c r="M83" s="199">
        <v>2.0699999999999998</v>
      </c>
      <c r="N83" s="199">
        <v>1.69</v>
      </c>
      <c r="O83" s="199">
        <v>1.55</v>
      </c>
      <c r="P83" s="199">
        <v>0.81</v>
      </c>
      <c r="Q83" s="199">
        <v>0.15</v>
      </c>
      <c r="R83" s="199">
        <v>0.61</v>
      </c>
      <c r="S83" s="199">
        <v>0.38</v>
      </c>
      <c r="T83" s="199">
        <v>0</v>
      </c>
      <c r="U83" s="199">
        <v>1.68</v>
      </c>
      <c r="V83" s="199">
        <v>0.2</v>
      </c>
      <c r="W83" s="199">
        <v>0.52</v>
      </c>
      <c r="X83" s="199">
        <v>2.11</v>
      </c>
      <c r="Y83" s="199">
        <v>0</v>
      </c>
      <c r="Z83" s="199">
        <v>4.09</v>
      </c>
      <c r="AA83" s="199">
        <v>1</v>
      </c>
      <c r="AB83" s="199">
        <v>0</v>
      </c>
      <c r="AC83" s="199">
        <v>21.67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1.45</v>
      </c>
      <c r="K84" s="199">
        <v>16.649999999999999</v>
      </c>
      <c r="L84" s="199">
        <v>0.36</v>
      </c>
      <c r="M84" s="199">
        <v>2.0699999999999998</v>
      </c>
      <c r="N84" s="199">
        <v>1.69</v>
      </c>
      <c r="O84" s="199">
        <v>1.55</v>
      </c>
      <c r="P84" s="199">
        <v>0.81</v>
      </c>
      <c r="Q84" s="199">
        <v>0.15</v>
      </c>
      <c r="R84" s="199">
        <v>0.61</v>
      </c>
      <c r="S84" s="199">
        <v>0.38</v>
      </c>
      <c r="T84" s="199">
        <v>0</v>
      </c>
      <c r="U84" s="199">
        <v>1.68</v>
      </c>
      <c r="V84" s="199">
        <v>0.2</v>
      </c>
      <c r="W84" s="199">
        <v>0.52</v>
      </c>
      <c r="X84" s="199">
        <v>2.11</v>
      </c>
      <c r="Y84" s="199">
        <v>0</v>
      </c>
      <c r="Z84" s="199">
        <v>4.09</v>
      </c>
      <c r="AA84" s="199">
        <v>1</v>
      </c>
      <c r="AB84" s="199">
        <v>0</v>
      </c>
      <c r="AC84" s="199">
        <v>21.67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1.45</v>
      </c>
      <c r="K85" s="199">
        <v>16.649999999999999</v>
      </c>
      <c r="L85" s="199">
        <v>0.36</v>
      </c>
      <c r="M85" s="199">
        <v>2.0699999999999998</v>
      </c>
      <c r="N85" s="199">
        <v>1.69</v>
      </c>
      <c r="O85" s="199">
        <v>12.49</v>
      </c>
      <c r="P85" s="199">
        <v>0.81</v>
      </c>
      <c r="Q85" s="199">
        <v>0.15</v>
      </c>
      <c r="R85" s="199">
        <v>0.61</v>
      </c>
      <c r="S85" s="199">
        <v>0.38</v>
      </c>
      <c r="T85" s="199">
        <v>0</v>
      </c>
      <c r="U85" s="199">
        <v>1.68</v>
      </c>
      <c r="V85" s="199">
        <v>0.2</v>
      </c>
      <c r="W85" s="199">
        <v>0.52</v>
      </c>
      <c r="X85" s="199">
        <v>2.11</v>
      </c>
      <c r="Y85" s="199">
        <v>0</v>
      </c>
      <c r="Z85" s="199">
        <v>4.09</v>
      </c>
      <c r="AA85" s="199">
        <v>1</v>
      </c>
      <c r="AB85" s="199">
        <v>0</v>
      </c>
      <c r="AC85" s="199">
        <v>21.67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-22.98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1.45</v>
      </c>
      <c r="K86" s="199">
        <v>16.649999999999999</v>
      </c>
      <c r="L86" s="199">
        <v>0.36</v>
      </c>
      <c r="M86" s="199">
        <v>2.0699999999999998</v>
      </c>
      <c r="N86" s="199">
        <v>1.69</v>
      </c>
      <c r="O86" s="199">
        <v>16.399999999999999</v>
      </c>
      <c r="P86" s="199">
        <v>0.81</v>
      </c>
      <c r="Q86" s="199">
        <v>0.15</v>
      </c>
      <c r="R86" s="199">
        <v>0.61</v>
      </c>
      <c r="S86" s="199">
        <v>0.38</v>
      </c>
      <c r="T86" s="199">
        <v>0</v>
      </c>
      <c r="U86" s="199">
        <v>1.68</v>
      </c>
      <c r="V86" s="199">
        <v>0.2</v>
      </c>
      <c r="W86" s="199">
        <v>0.52</v>
      </c>
      <c r="X86" s="199">
        <v>2.11</v>
      </c>
      <c r="Y86" s="199">
        <v>0</v>
      </c>
      <c r="Z86" s="199">
        <v>4.09</v>
      </c>
      <c r="AA86" s="199">
        <v>1</v>
      </c>
      <c r="AB86" s="199">
        <v>0</v>
      </c>
      <c r="AC86" s="199">
        <v>21.67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-69.959999999999994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12.4</v>
      </c>
      <c r="H87" s="199">
        <v>0</v>
      </c>
      <c r="I87" s="199">
        <v>0</v>
      </c>
      <c r="J87" s="199">
        <v>1.45</v>
      </c>
      <c r="K87" s="199">
        <v>16.649999999999999</v>
      </c>
      <c r="L87" s="199">
        <v>0.36</v>
      </c>
      <c r="M87" s="199">
        <v>2.0699999999999998</v>
      </c>
      <c r="N87" s="199">
        <v>1.69</v>
      </c>
      <c r="O87" s="199">
        <v>19.93</v>
      </c>
      <c r="P87" s="199">
        <v>0.81</v>
      </c>
      <c r="Q87" s="199">
        <v>0.15</v>
      </c>
      <c r="R87" s="199">
        <v>0.61</v>
      </c>
      <c r="S87" s="199">
        <v>0.38</v>
      </c>
      <c r="T87" s="199">
        <v>0</v>
      </c>
      <c r="U87" s="199">
        <v>1.68</v>
      </c>
      <c r="V87" s="199">
        <v>0.2</v>
      </c>
      <c r="W87" s="199">
        <v>0.52</v>
      </c>
      <c r="X87" s="199">
        <v>2.11</v>
      </c>
      <c r="Y87" s="199">
        <v>0</v>
      </c>
      <c r="Z87" s="199">
        <v>4.09</v>
      </c>
      <c r="AA87" s="199">
        <v>1</v>
      </c>
      <c r="AB87" s="199">
        <v>0</v>
      </c>
      <c r="AC87" s="199">
        <v>21.07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-26.41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9.5399999999999991</v>
      </c>
      <c r="H88" s="199">
        <v>0</v>
      </c>
      <c r="I88" s="199">
        <v>0</v>
      </c>
      <c r="J88" s="199">
        <v>1.45</v>
      </c>
      <c r="K88" s="199">
        <v>16.649999999999999</v>
      </c>
      <c r="L88" s="199">
        <v>0.36</v>
      </c>
      <c r="M88" s="199">
        <v>2.0699999999999998</v>
      </c>
      <c r="N88" s="199">
        <v>1.69</v>
      </c>
      <c r="O88" s="199">
        <v>23.84</v>
      </c>
      <c r="P88" s="199">
        <v>0.81</v>
      </c>
      <c r="Q88" s="199">
        <v>0.15</v>
      </c>
      <c r="R88" s="199">
        <v>0.61</v>
      </c>
      <c r="S88" s="199">
        <v>0.38</v>
      </c>
      <c r="T88" s="199">
        <v>0</v>
      </c>
      <c r="U88" s="199">
        <v>1.68</v>
      </c>
      <c r="V88" s="199">
        <v>0.2</v>
      </c>
      <c r="W88" s="199">
        <v>0.52</v>
      </c>
      <c r="X88" s="199">
        <v>2.11</v>
      </c>
      <c r="Y88" s="199">
        <v>0</v>
      </c>
      <c r="Z88" s="199">
        <v>4.09</v>
      </c>
      <c r="AA88" s="199">
        <v>1</v>
      </c>
      <c r="AB88" s="199">
        <v>0</v>
      </c>
      <c r="AC88" s="199">
        <v>21.07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-55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-32.270000000000003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9.5399999999999991</v>
      </c>
      <c r="H89" s="199">
        <v>0</v>
      </c>
      <c r="I89" s="199">
        <v>0</v>
      </c>
      <c r="J89" s="199">
        <v>0</v>
      </c>
      <c r="K89" s="199">
        <v>16.649999999999999</v>
      </c>
      <c r="L89" s="199">
        <v>0.36</v>
      </c>
      <c r="M89" s="199">
        <v>2.0699999999999998</v>
      </c>
      <c r="N89" s="199">
        <v>1.69</v>
      </c>
      <c r="O89" s="199">
        <v>2.0299999999999998</v>
      </c>
      <c r="P89" s="199">
        <v>0.81</v>
      </c>
      <c r="Q89" s="199">
        <v>0.15</v>
      </c>
      <c r="R89" s="199">
        <v>0.61</v>
      </c>
      <c r="S89" s="199">
        <v>0.38</v>
      </c>
      <c r="T89" s="199">
        <v>0</v>
      </c>
      <c r="U89" s="199">
        <v>1.68</v>
      </c>
      <c r="V89" s="199">
        <v>0.2</v>
      </c>
      <c r="W89" s="199">
        <v>0.54</v>
      </c>
      <c r="X89" s="199">
        <v>2.11</v>
      </c>
      <c r="Y89" s="199">
        <v>0</v>
      </c>
      <c r="Z89" s="199">
        <v>4.09</v>
      </c>
      <c r="AA89" s="199">
        <v>1</v>
      </c>
      <c r="AB89" s="199">
        <v>0</v>
      </c>
      <c r="AC89" s="199">
        <v>21.07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-55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-140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7.15</v>
      </c>
      <c r="H90" s="199">
        <v>0</v>
      </c>
      <c r="I90" s="199">
        <v>0</v>
      </c>
      <c r="J90" s="199">
        <v>0</v>
      </c>
      <c r="K90" s="199">
        <v>16.649999999999999</v>
      </c>
      <c r="L90" s="199">
        <v>0.36</v>
      </c>
      <c r="M90" s="199">
        <v>2.0699999999999998</v>
      </c>
      <c r="N90" s="199">
        <v>1.69</v>
      </c>
      <c r="O90" s="199">
        <v>2.0299999999999998</v>
      </c>
      <c r="P90" s="199">
        <v>0.81</v>
      </c>
      <c r="Q90" s="199">
        <v>0.15</v>
      </c>
      <c r="R90" s="199">
        <v>0.61</v>
      </c>
      <c r="S90" s="199">
        <v>0.38</v>
      </c>
      <c r="T90" s="199">
        <v>0</v>
      </c>
      <c r="U90" s="199">
        <v>1.68</v>
      </c>
      <c r="V90" s="199">
        <v>0.2</v>
      </c>
      <c r="W90" s="199">
        <v>0.54</v>
      </c>
      <c r="X90" s="199">
        <v>2.11</v>
      </c>
      <c r="Y90" s="199">
        <v>0</v>
      </c>
      <c r="Z90" s="199">
        <v>4.09</v>
      </c>
      <c r="AA90" s="199">
        <v>1</v>
      </c>
      <c r="AB90" s="199">
        <v>0</v>
      </c>
      <c r="AC90" s="199">
        <v>21.07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-55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-168.05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4.7699999999999996</v>
      </c>
      <c r="H91" s="199">
        <v>0</v>
      </c>
      <c r="I91" s="199">
        <v>0</v>
      </c>
      <c r="J91" s="199">
        <v>0</v>
      </c>
      <c r="K91" s="199">
        <v>16.649999999999999</v>
      </c>
      <c r="L91" s="199">
        <v>0.36</v>
      </c>
      <c r="M91" s="199">
        <v>2.0699999999999998</v>
      </c>
      <c r="N91" s="199">
        <v>1.69</v>
      </c>
      <c r="O91" s="199">
        <v>2.16</v>
      </c>
      <c r="P91" s="199">
        <v>0.81</v>
      </c>
      <c r="Q91" s="199">
        <v>0.15</v>
      </c>
      <c r="R91" s="199">
        <v>0.61</v>
      </c>
      <c r="S91" s="199">
        <v>0.38</v>
      </c>
      <c r="T91" s="199">
        <v>0</v>
      </c>
      <c r="U91" s="199">
        <v>1.68</v>
      </c>
      <c r="V91" s="199">
        <v>0.2</v>
      </c>
      <c r="W91" s="199">
        <v>0.55000000000000004</v>
      </c>
      <c r="X91" s="199">
        <v>2.11</v>
      </c>
      <c r="Y91" s="199">
        <v>0</v>
      </c>
      <c r="Z91" s="199">
        <v>4.09</v>
      </c>
      <c r="AA91" s="199">
        <v>1</v>
      </c>
      <c r="AB91" s="199">
        <v>0</v>
      </c>
      <c r="AC91" s="199">
        <v>21.07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-55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-174.46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2.38</v>
      </c>
      <c r="H92" s="199">
        <v>0</v>
      </c>
      <c r="I92" s="199">
        <v>0</v>
      </c>
      <c r="J92" s="199">
        <v>0</v>
      </c>
      <c r="K92" s="199">
        <v>16.649999999999999</v>
      </c>
      <c r="L92" s="199">
        <v>0.36</v>
      </c>
      <c r="M92" s="199">
        <v>2.0699999999999998</v>
      </c>
      <c r="N92" s="199">
        <v>1.69</v>
      </c>
      <c r="O92" s="199">
        <v>2.16</v>
      </c>
      <c r="P92" s="199">
        <v>0.81</v>
      </c>
      <c r="Q92" s="199">
        <v>0.15</v>
      </c>
      <c r="R92" s="199">
        <v>0.61</v>
      </c>
      <c r="S92" s="199">
        <v>0.38</v>
      </c>
      <c r="T92" s="199">
        <v>0</v>
      </c>
      <c r="U92" s="199">
        <v>1.68</v>
      </c>
      <c r="V92" s="199">
        <v>0.2</v>
      </c>
      <c r="W92" s="199">
        <v>0.56999999999999995</v>
      </c>
      <c r="X92" s="199">
        <v>2.11</v>
      </c>
      <c r="Y92" s="199">
        <v>0</v>
      </c>
      <c r="Z92" s="199">
        <v>4.09</v>
      </c>
      <c r="AA92" s="199">
        <v>1</v>
      </c>
      <c r="AB92" s="199">
        <v>0</v>
      </c>
      <c r="AC92" s="199">
        <v>21.07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-48.94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-173.88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0.48</v>
      </c>
      <c r="H93" s="199">
        <v>0</v>
      </c>
      <c r="I93" s="199">
        <v>0</v>
      </c>
      <c r="J93" s="199">
        <v>0</v>
      </c>
      <c r="K93" s="199">
        <v>16.649999999999999</v>
      </c>
      <c r="L93" s="199">
        <v>0.36</v>
      </c>
      <c r="M93" s="199">
        <v>2.0699999999999998</v>
      </c>
      <c r="N93" s="199">
        <v>1.69</v>
      </c>
      <c r="O93" s="199">
        <v>2.16</v>
      </c>
      <c r="P93" s="199">
        <v>0.81</v>
      </c>
      <c r="Q93" s="199">
        <v>0.15</v>
      </c>
      <c r="R93" s="199">
        <v>0.61</v>
      </c>
      <c r="S93" s="199">
        <v>0.38</v>
      </c>
      <c r="T93" s="199">
        <v>0</v>
      </c>
      <c r="U93" s="199">
        <v>1.68</v>
      </c>
      <c r="V93" s="199">
        <v>0.2</v>
      </c>
      <c r="W93" s="199">
        <v>0.56999999999999995</v>
      </c>
      <c r="X93" s="199">
        <v>2.11</v>
      </c>
      <c r="Y93" s="199">
        <v>0</v>
      </c>
      <c r="Z93" s="199">
        <v>4.09</v>
      </c>
      <c r="AA93" s="199">
        <v>1</v>
      </c>
      <c r="AB93" s="199">
        <v>0</v>
      </c>
      <c r="AC93" s="199">
        <v>21.07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-48.94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-121.54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16.649999999999999</v>
      </c>
      <c r="L94" s="199">
        <v>0.36</v>
      </c>
      <c r="M94" s="199">
        <v>2.0699999999999998</v>
      </c>
      <c r="N94" s="199">
        <v>1.69</v>
      </c>
      <c r="O94" s="199">
        <v>2.16</v>
      </c>
      <c r="P94" s="199">
        <v>0.81</v>
      </c>
      <c r="Q94" s="199">
        <v>0.15</v>
      </c>
      <c r="R94" s="199">
        <v>0.61</v>
      </c>
      <c r="S94" s="199">
        <v>0.38</v>
      </c>
      <c r="T94" s="199">
        <v>0</v>
      </c>
      <c r="U94" s="199">
        <v>1.68</v>
      </c>
      <c r="V94" s="199">
        <v>0.2</v>
      </c>
      <c r="W94" s="199">
        <v>0.56999999999999995</v>
      </c>
      <c r="X94" s="199">
        <v>2.11</v>
      </c>
      <c r="Y94" s="199">
        <v>0</v>
      </c>
      <c r="Z94" s="199">
        <v>4.09</v>
      </c>
      <c r="AA94" s="199">
        <v>1</v>
      </c>
      <c r="AB94" s="199">
        <v>0</v>
      </c>
      <c r="AC94" s="199">
        <v>21.07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-48.94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-122.48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16.649999999999999</v>
      </c>
      <c r="L95" s="199">
        <v>0.36</v>
      </c>
      <c r="M95" s="199">
        <v>2.0699999999999998</v>
      </c>
      <c r="N95" s="199">
        <v>1.69</v>
      </c>
      <c r="O95" s="199">
        <v>2.16</v>
      </c>
      <c r="P95" s="199">
        <v>0.81</v>
      </c>
      <c r="Q95" s="199">
        <v>0.15</v>
      </c>
      <c r="R95" s="199">
        <v>0.61</v>
      </c>
      <c r="S95" s="199">
        <v>0.38</v>
      </c>
      <c r="T95" s="199">
        <v>0</v>
      </c>
      <c r="U95" s="199">
        <v>1.68</v>
      </c>
      <c r="V95" s="199">
        <v>0.2</v>
      </c>
      <c r="W95" s="199">
        <v>0.56999999999999995</v>
      </c>
      <c r="X95" s="199">
        <v>2.11</v>
      </c>
      <c r="Y95" s="199">
        <v>0</v>
      </c>
      <c r="Z95" s="199">
        <v>4.09</v>
      </c>
      <c r="AA95" s="199">
        <v>1</v>
      </c>
      <c r="AB95" s="199">
        <v>0</v>
      </c>
      <c r="AC95" s="199">
        <v>21.07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-48.94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-97.1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16.649999999999999</v>
      </c>
      <c r="L96" s="199">
        <v>0.36</v>
      </c>
      <c r="M96" s="199">
        <v>2.0699999999999998</v>
      </c>
      <c r="N96" s="199">
        <v>1.69</v>
      </c>
      <c r="O96" s="199">
        <v>2.16</v>
      </c>
      <c r="P96" s="199">
        <v>0.81</v>
      </c>
      <c r="Q96" s="199">
        <v>0.15</v>
      </c>
      <c r="R96" s="199">
        <v>0.61</v>
      </c>
      <c r="S96" s="199">
        <v>0.38</v>
      </c>
      <c r="T96" s="199">
        <v>0</v>
      </c>
      <c r="U96" s="199">
        <v>1.68</v>
      </c>
      <c r="V96" s="199">
        <v>0.2</v>
      </c>
      <c r="W96" s="199">
        <v>0.56999999999999995</v>
      </c>
      <c r="X96" s="199">
        <v>2.11</v>
      </c>
      <c r="Y96" s="199">
        <v>0</v>
      </c>
      <c r="Z96" s="199">
        <v>4.09</v>
      </c>
      <c r="AA96" s="199">
        <v>1</v>
      </c>
      <c r="AB96" s="199">
        <v>0</v>
      </c>
      <c r="AC96" s="199">
        <v>21.07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-48.94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-91.07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16.649999999999999</v>
      </c>
      <c r="L97" s="199">
        <v>0.36</v>
      </c>
      <c r="M97" s="199">
        <v>2.0699999999999998</v>
      </c>
      <c r="N97" s="199">
        <v>1.69</v>
      </c>
      <c r="O97" s="199">
        <v>2.29</v>
      </c>
      <c r="P97" s="199">
        <v>0.81</v>
      </c>
      <c r="Q97" s="199">
        <v>0.15</v>
      </c>
      <c r="R97" s="199">
        <v>0.61</v>
      </c>
      <c r="S97" s="199">
        <v>0.38</v>
      </c>
      <c r="T97" s="199">
        <v>0</v>
      </c>
      <c r="U97" s="199">
        <v>1.68</v>
      </c>
      <c r="V97" s="199">
        <v>0.2</v>
      </c>
      <c r="W97" s="199">
        <v>0.56999999999999995</v>
      </c>
      <c r="X97" s="199">
        <v>2.11</v>
      </c>
      <c r="Y97" s="199">
        <v>0</v>
      </c>
      <c r="Z97" s="199">
        <v>4.09</v>
      </c>
      <c r="AA97" s="199">
        <v>1</v>
      </c>
      <c r="AB97" s="199">
        <v>0</v>
      </c>
      <c r="AC97" s="199">
        <v>21.07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-48.94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-121.82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16.649999999999999</v>
      </c>
      <c r="L98" s="199">
        <v>0.36</v>
      </c>
      <c r="M98" s="199">
        <v>2.0699999999999998</v>
      </c>
      <c r="N98" s="199">
        <v>1.69</v>
      </c>
      <c r="O98" s="199">
        <v>2.29</v>
      </c>
      <c r="P98" s="199">
        <v>0.81</v>
      </c>
      <c r="Q98" s="199">
        <v>0.15</v>
      </c>
      <c r="R98" s="199">
        <v>0.61</v>
      </c>
      <c r="S98" s="199">
        <v>0.38</v>
      </c>
      <c r="T98" s="199">
        <v>0</v>
      </c>
      <c r="U98" s="199">
        <v>1.68</v>
      </c>
      <c r="V98" s="199">
        <v>0.2</v>
      </c>
      <c r="W98" s="199">
        <v>0.56999999999999995</v>
      </c>
      <c r="X98" s="199">
        <v>2.11</v>
      </c>
      <c r="Y98" s="199">
        <v>0</v>
      </c>
      <c r="Z98" s="199">
        <v>4.09</v>
      </c>
      <c r="AA98" s="199">
        <v>1</v>
      </c>
      <c r="AB98" s="199">
        <v>0</v>
      </c>
      <c r="AC98" s="199">
        <v>21.07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-48.94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-126.86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2.7155000000000023E-2</v>
      </c>
      <c r="E99">
        <f t="shared" si="0"/>
        <v>0</v>
      </c>
      <c r="F99">
        <f t="shared" si="0"/>
        <v>3.8187499999999909E-2</v>
      </c>
      <c r="G99">
        <f t="shared" si="0"/>
        <v>6.2354999999999959E-2</v>
      </c>
      <c r="H99">
        <f t="shared" si="0"/>
        <v>0</v>
      </c>
      <c r="I99">
        <f t="shared" si="0"/>
        <v>0</v>
      </c>
      <c r="J99">
        <f t="shared" si="0"/>
        <v>2.1695000000000013E-2</v>
      </c>
      <c r="K99">
        <f t="shared" si="0"/>
        <v>0.39960000000000051</v>
      </c>
      <c r="L99">
        <f t="shared" si="0"/>
        <v>8.6399999999999914E-3</v>
      </c>
      <c r="M99">
        <f t="shared" si="0"/>
        <v>4.8894999999999939E-2</v>
      </c>
      <c r="N99">
        <f t="shared" si="0"/>
        <v>4.0559999999999957E-2</v>
      </c>
      <c r="O99">
        <f t="shared" si="0"/>
        <v>4.8259999999999963E-2</v>
      </c>
      <c r="P99">
        <f t="shared" si="0"/>
        <v>1.9290000000000022E-2</v>
      </c>
      <c r="Q99">
        <f t="shared" si="0"/>
        <v>3.600000000000006E-3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3.8460000000000077E-2</v>
      </c>
      <c r="V99">
        <f t="shared" si="0"/>
        <v>4.7999999999999909E-3</v>
      </c>
      <c r="W99">
        <f t="shared" si="0"/>
        <v>1.2185000000000005E-2</v>
      </c>
      <c r="X99">
        <f t="shared" si="0"/>
        <v>5.0640000000000115E-2</v>
      </c>
      <c r="Y99">
        <f t="shared" si="0"/>
        <v>0</v>
      </c>
      <c r="Z99">
        <f t="shared" si="0"/>
        <v>9.8159999999999845E-2</v>
      </c>
      <c r="AA99">
        <f t="shared" si="0"/>
        <v>2.4E-2</v>
      </c>
      <c r="AB99">
        <f t="shared" si="0"/>
        <v>0</v>
      </c>
      <c r="AC99">
        <f t="shared" si="0"/>
        <v>0.4955124999999998</v>
      </c>
      <c r="AD99">
        <f t="shared" si="0"/>
        <v>1.3670000000000002E-2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-0.14064499999999999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-0.59028000000000025</v>
      </c>
      <c r="AP99">
        <f t="shared" si="0"/>
        <v>-0.28870000000000001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1.38</v>
      </c>
      <c r="G3" s="199">
        <v>1.93</v>
      </c>
      <c r="H3" s="199">
        <v>0</v>
      </c>
      <c r="I3" s="199">
        <v>0</v>
      </c>
      <c r="J3" s="199">
        <v>0</v>
      </c>
      <c r="K3" s="199">
        <v>5.36</v>
      </c>
      <c r="L3" s="199">
        <v>2.0699999999999998</v>
      </c>
      <c r="M3" s="199">
        <v>0</v>
      </c>
      <c r="N3" s="199">
        <v>0.99</v>
      </c>
      <c r="O3" s="199">
        <v>0.82</v>
      </c>
      <c r="P3" s="199">
        <v>1.97</v>
      </c>
      <c r="Q3" s="199">
        <v>0.09</v>
      </c>
      <c r="R3" s="199">
        <v>0.35</v>
      </c>
      <c r="S3" s="199">
        <v>0.22</v>
      </c>
      <c r="T3" s="199">
        <v>0</v>
      </c>
      <c r="U3" s="199">
        <v>5.57</v>
      </c>
      <c r="V3" s="199">
        <v>0.12</v>
      </c>
      <c r="W3" s="199">
        <v>0.28999999999999998</v>
      </c>
      <c r="X3" s="199">
        <v>1.22</v>
      </c>
      <c r="Y3" s="199">
        <v>0</v>
      </c>
      <c r="Z3" s="199">
        <v>2.2400000000000002</v>
      </c>
      <c r="AA3" s="199">
        <v>0.57999999999999996</v>
      </c>
      <c r="AB3" s="199">
        <v>0</v>
      </c>
      <c r="AC3" s="199">
        <v>5.91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40.64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1.38</v>
      </c>
      <c r="G4" s="199">
        <v>1.93</v>
      </c>
      <c r="H4" s="199">
        <v>0</v>
      </c>
      <c r="I4" s="199">
        <v>0</v>
      </c>
      <c r="J4" s="199">
        <v>0</v>
      </c>
      <c r="K4" s="199">
        <v>5.36</v>
      </c>
      <c r="L4" s="199">
        <v>2.0699999999999998</v>
      </c>
      <c r="M4" s="199">
        <v>0</v>
      </c>
      <c r="N4" s="199">
        <v>0.99</v>
      </c>
      <c r="O4" s="199">
        <v>0.82</v>
      </c>
      <c r="P4" s="199">
        <v>1.97</v>
      </c>
      <c r="Q4" s="199">
        <v>0.09</v>
      </c>
      <c r="R4" s="199">
        <v>0.35</v>
      </c>
      <c r="S4" s="199">
        <v>0.22</v>
      </c>
      <c r="T4" s="199">
        <v>0</v>
      </c>
      <c r="U4" s="199">
        <v>5.57</v>
      </c>
      <c r="V4" s="199">
        <v>0.12</v>
      </c>
      <c r="W4" s="199">
        <v>0.28999999999999998</v>
      </c>
      <c r="X4" s="199">
        <v>1.22</v>
      </c>
      <c r="Y4" s="199">
        <v>0</v>
      </c>
      <c r="Z4" s="199">
        <v>2.2400000000000002</v>
      </c>
      <c r="AA4" s="199">
        <v>0.57999999999999996</v>
      </c>
      <c r="AB4" s="199">
        <v>0</v>
      </c>
      <c r="AC4" s="199">
        <v>5.91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36.35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1.38</v>
      </c>
      <c r="G5" s="199">
        <v>1.93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0.82</v>
      </c>
      <c r="P5" s="199">
        <v>1.97</v>
      </c>
      <c r="Q5" s="199">
        <v>0.09</v>
      </c>
      <c r="R5" s="199">
        <v>0.35</v>
      </c>
      <c r="S5" s="199">
        <v>0.22</v>
      </c>
      <c r="T5" s="199">
        <v>0</v>
      </c>
      <c r="U5" s="199">
        <v>5.57</v>
      </c>
      <c r="V5" s="199">
        <v>0.12</v>
      </c>
      <c r="W5" s="199">
        <v>0.28999999999999998</v>
      </c>
      <c r="X5" s="199">
        <v>1.22</v>
      </c>
      <c r="Y5" s="199">
        <v>0</v>
      </c>
      <c r="Z5" s="199">
        <v>2.2400000000000002</v>
      </c>
      <c r="AA5" s="199">
        <v>0.57999999999999996</v>
      </c>
      <c r="AB5" s="199">
        <v>0</v>
      </c>
      <c r="AC5" s="199">
        <v>5.91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32.47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1.38</v>
      </c>
      <c r="G6" s="199">
        <v>1.93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0.82</v>
      </c>
      <c r="P6" s="199">
        <v>1.97</v>
      </c>
      <c r="Q6" s="199">
        <v>0.09</v>
      </c>
      <c r="R6" s="199">
        <v>0.35</v>
      </c>
      <c r="S6" s="199">
        <v>0.22</v>
      </c>
      <c r="T6" s="199">
        <v>0</v>
      </c>
      <c r="U6" s="199">
        <v>5.57</v>
      </c>
      <c r="V6" s="199">
        <v>0.12</v>
      </c>
      <c r="W6" s="199">
        <v>0.28999999999999998</v>
      </c>
      <c r="X6" s="199">
        <v>1.22</v>
      </c>
      <c r="Y6" s="199">
        <v>0</v>
      </c>
      <c r="Z6" s="199">
        <v>2.2400000000000002</v>
      </c>
      <c r="AA6" s="199">
        <v>0.57999999999999996</v>
      </c>
      <c r="AB6" s="199">
        <v>0</v>
      </c>
      <c r="AC6" s="199">
        <v>5.91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29.76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1.38</v>
      </c>
      <c r="G7" s="199">
        <v>1.93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0.82</v>
      </c>
      <c r="P7" s="199">
        <v>1.97</v>
      </c>
      <c r="Q7" s="199">
        <v>0.09</v>
      </c>
      <c r="R7" s="199">
        <v>0.35</v>
      </c>
      <c r="S7" s="199">
        <v>0.22</v>
      </c>
      <c r="T7" s="199">
        <v>0</v>
      </c>
      <c r="U7" s="199">
        <v>5.57</v>
      </c>
      <c r="V7" s="199">
        <v>0.12</v>
      </c>
      <c r="W7" s="199">
        <v>0.28999999999999998</v>
      </c>
      <c r="X7" s="199">
        <v>1.22</v>
      </c>
      <c r="Y7" s="199">
        <v>0</v>
      </c>
      <c r="Z7" s="199">
        <v>2.2400000000000002</v>
      </c>
      <c r="AA7" s="199">
        <v>0.57999999999999996</v>
      </c>
      <c r="AB7" s="199">
        <v>0</v>
      </c>
      <c r="AC7" s="199">
        <v>5.91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50.84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1.38</v>
      </c>
      <c r="G8" s="199">
        <v>1.93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0.82</v>
      </c>
      <c r="P8" s="199">
        <v>1.97</v>
      </c>
      <c r="Q8" s="199">
        <v>0.09</v>
      </c>
      <c r="R8" s="199">
        <v>0.35</v>
      </c>
      <c r="S8" s="199">
        <v>0.22</v>
      </c>
      <c r="T8" s="199">
        <v>0</v>
      </c>
      <c r="U8" s="199">
        <v>5.57</v>
      </c>
      <c r="V8" s="199">
        <v>0.12</v>
      </c>
      <c r="W8" s="199">
        <v>0.28999999999999998</v>
      </c>
      <c r="X8" s="199">
        <v>1.22</v>
      </c>
      <c r="Y8" s="199">
        <v>0</v>
      </c>
      <c r="Z8" s="199">
        <v>2.2400000000000002</v>
      </c>
      <c r="AA8" s="199">
        <v>0.57999999999999996</v>
      </c>
      <c r="AB8" s="199">
        <v>0</v>
      </c>
      <c r="AC8" s="199">
        <v>5.91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45.54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1.38</v>
      </c>
      <c r="G9" s="199">
        <v>1.93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0.82</v>
      </c>
      <c r="P9" s="199">
        <v>1.97</v>
      </c>
      <c r="Q9" s="199">
        <v>0.09</v>
      </c>
      <c r="R9" s="199">
        <v>0.35</v>
      </c>
      <c r="S9" s="199">
        <v>0.22</v>
      </c>
      <c r="T9" s="199">
        <v>0</v>
      </c>
      <c r="U9" s="199">
        <v>5.57</v>
      </c>
      <c r="V9" s="199">
        <v>0.12</v>
      </c>
      <c r="W9" s="199">
        <v>0.28999999999999998</v>
      </c>
      <c r="X9" s="199">
        <v>1.22</v>
      </c>
      <c r="Y9" s="199">
        <v>0</v>
      </c>
      <c r="Z9" s="199">
        <v>2.2400000000000002</v>
      </c>
      <c r="AA9" s="199">
        <v>0.57999999999999996</v>
      </c>
      <c r="AB9" s="199">
        <v>0</v>
      </c>
      <c r="AC9" s="199">
        <v>5.91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42.75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1.38</v>
      </c>
      <c r="G10" s="199">
        <v>1.93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0.82</v>
      </c>
      <c r="P10" s="199">
        <v>1.97</v>
      </c>
      <c r="Q10" s="199">
        <v>0.09</v>
      </c>
      <c r="R10" s="199">
        <v>0.35</v>
      </c>
      <c r="S10" s="199">
        <v>0.22</v>
      </c>
      <c r="T10" s="199">
        <v>0</v>
      </c>
      <c r="U10" s="199">
        <v>5.57</v>
      </c>
      <c r="V10" s="199">
        <v>0.12</v>
      </c>
      <c r="W10" s="199">
        <v>0.28999999999999998</v>
      </c>
      <c r="X10" s="199">
        <v>1.22</v>
      </c>
      <c r="Y10" s="199">
        <v>0</v>
      </c>
      <c r="Z10" s="199">
        <v>2.2400000000000002</v>
      </c>
      <c r="AA10" s="199">
        <v>0.57999999999999996</v>
      </c>
      <c r="AB10" s="199">
        <v>0</v>
      </c>
      <c r="AC10" s="199">
        <v>5.91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37.76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1.38</v>
      </c>
      <c r="G11" s="199">
        <v>1.93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0.82</v>
      </c>
      <c r="P11" s="199">
        <v>1.97</v>
      </c>
      <c r="Q11" s="199">
        <v>0.09</v>
      </c>
      <c r="R11" s="199">
        <v>0.35</v>
      </c>
      <c r="S11" s="199">
        <v>0.22</v>
      </c>
      <c r="T11" s="199">
        <v>0</v>
      </c>
      <c r="U11" s="199">
        <v>5.57</v>
      </c>
      <c r="V11" s="199">
        <v>0.12</v>
      </c>
      <c r="W11" s="199">
        <v>0.28999999999999998</v>
      </c>
      <c r="X11" s="199">
        <v>1.22</v>
      </c>
      <c r="Y11" s="199">
        <v>0</v>
      </c>
      <c r="Z11" s="199">
        <v>2.2400000000000002</v>
      </c>
      <c r="AA11" s="199">
        <v>0.57999999999999996</v>
      </c>
      <c r="AB11" s="199">
        <v>0</v>
      </c>
      <c r="AC11" s="199">
        <v>5.91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84.76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1.38</v>
      </c>
      <c r="G12" s="199">
        <v>1.93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0.82</v>
      </c>
      <c r="P12" s="199">
        <v>1.97</v>
      </c>
      <c r="Q12" s="199">
        <v>0.09</v>
      </c>
      <c r="R12" s="199">
        <v>0.35</v>
      </c>
      <c r="S12" s="199">
        <v>0.22</v>
      </c>
      <c r="T12" s="199">
        <v>0</v>
      </c>
      <c r="U12" s="199">
        <v>5.57</v>
      </c>
      <c r="V12" s="199">
        <v>0.12</v>
      </c>
      <c r="W12" s="199">
        <v>0.28999999999999998</v>
      </c>
      <c r="X12" s="199">
        <v>1.22</v>
      </c>
      <c r="Y12" s="199">
        <v>0</v>
      </c>
      <c r="Z12" s="199">
        <v>2.2400000000000002</v>
      </c>
      <c r="AA12" s="199">
        <v>0.57999999999999996</v>
      </c>
      <c r="AB12" s="199">
        <v>0</v>
      </c>
      <c r="AC12" s="199">
        <v>5.91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84.76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1.38</v>
      </c>
      <c r="G13" s="199">
        <v>1.93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0.82</v>
      </c>
      <c r="P13" s="199">
        <v>1.97</v>
      </c>
      <c r="Q13" s="199">
        <v>0.09</v>
      </c>
      <c r="R13" s="199">
        <v>0.35</v>
      </c>
      <c r="S13" s="199">
        <v>0.22</v>
      </c>
      <c r="T13" s="199">
        <v>0</v>
      </c>
      <c r="U13" s="199">
        <v>5.57</v>
      </c>
      <c r="V13" s="199">
        <v>0.12</v>
      </c>
      <c r="W13" s="199">
        <v>0.28999999999999998</v>
      </c>
      <c r="X13" s="199">
        <v>1.22</v>
      </c>
      <c r="Y13" s="199">
        <v>0</v>
      </c>
      <c r="Z13" s="199">
        <v>2.2400000000000002</v>
      </c>
      <c r="AA13" s="199">
        <v>0.57999999999999996</v>
      </c>
      <c r="AB13" s="199">
        <v>0</v>
      </c>
      <c r="AC13" s="199">
        <v>5.91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84.76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1.38</v>
      </c>
      <c r="G14" s="199">
        <v>1.93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0.82</v>
      </c>
      <c r="P14" s="199">
        <v>1.97</v>
      </c>
      <c r="Q14" s="199">
        <v>0.09</v>
      </c>
      <c r="R14" s="199">
        <v>0.35</v>
      </c>
      <c r="S14" s="199">
        <v>0.22</v>
      </c>
      <c r="T14" s="199">
        <v>0</v>
      </c>
      <c r="U14" s="199">
        <v>5.57</v>
      </c>
      <c r="V14" s="199">
        <v>0.12</v>
      </c>
      <c r="W14" s="199">
        <v>0.28999999999999998</v>
      </c>
      <c r="X14" s="199">
        <v>1.22</v>
      </c>
      <c r="Y14" s="199">
        <v>0</v>
      </c>
      <c r="Z14" s="199">
        <v>2.2400000000000002</v>
      </c>
      <c r="AA14" s="199">
        <v>0.57999999999999996</v>
      </c>
      <c r="AB14" s="199">
        <v>0</v>
      </c>
      <c r="AC14" s="199">
        <v>5.91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84.76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1.38</v>
      </c>
      <c r="G15" s="199">
        <v>1.93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0.82</v>
      </c>
      <c r="P15" s="199">
        <v>1.97</v>
      </c>
      <c r="Q15" s="199">
        <v>0.09</v>
      </c>
      <c r="R15" s="199">
        <v>0.35</v>
      </c>
      <c r="S15" s="199">
        <v>0.22</v>
      </c>
      <c r="T15" s="199">
        <v>0</v>
      </c>
      <c r="U15" s="199">
        <v>5.57</v>
      </c>
      <c r="V15" s="199">
        <v>0.12</v>
      </c>
      <c r="W15" s="199">
        <v>0.28999999999999998</v>
      </c>
      <c r="X15" s="199">
        <v>1.22</v>
      </c>
      <c r="Y15" s="199">
        <v>0</v>
      </c>
      <c r="Z15" s="199">
        <v>2.2400000000000002</v>
      </c>
      <c r="AA15" s="199">
        <v>0.57999999999999996</v>
      </c>
      <c r="AB15" s="199">
        <v>0</v>
      </c>
      <c r="AC15" s="199">
        <v>5.91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84.76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1.38</v>
      </c>
      <c r="G16" s="199">
        <v>1.93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0.82</v>
      </c>
      <c r="P16" s="199">
        <v>1.97</v>
      </c>
      <c r="Q16" s="199">
        <v>0.09</v>
      </c>
      <c r="R16" s="199">
        <v>0.35</v>
      </c>
      <c r="S16" s="199">
        <v>0.22</v>
      </c>
      <c r="T16" s="199">
        <v>0</v>
      </c>
      <c r="U16" s="199">
        <v>5.57</v>
      </c>
      <c r="V16" s="199">
        <v>0.12</v>
      </c>
      <c r="W16" s="199">
        <v>0.28999999999999998</v>
      </c>
      <c r="X16" s="199">
        <v>1.22</v>
      </c>
      <c r="Y16" s="199">
        <v>0</v>
      </c>
      <c r="Z16" s="199">
        <v>2.2400000000000002</v>
      </c>
      <c r="AA16" s="199">
        <v>0.57999999999999996</v>
      </c>
      <c r="AB16" s="199">
        <v>0</v>
      </c>
      <c r="AC16" s="199">
        <v>5.91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84.76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1.38</v>
      </c>
      <c r="G17" s="199">
        <v>1.93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0.82</v>
      </c>
      <c r="P17" s="199">
        <v>1.97</v>
      </c>
      <c r="Q17" s="199">
        <v>0.09</v>
      </c>
      <c r="R17" s="199">
        <v>0.35</v>
      </c>
      <c r="S17" s="199">
        <v>0.22</v>
      </c>
      <c r="T17" s="199">
        <v>0</v>
      </c>
      <c r="U17" s="199">
        <v>5.57</v>
      </c>
      <c r="V17" s="199">
        <v>0.12</v>
      </c>
      <c r="W17" s="199">
        <v>0.28999999999999998</v>
      </c>
      <c r="X17" s="199">
        <v>1.22</v>
      </c>
      <c r="Y17" s="199">
        <v>0</v>
      </c>
      <c r="Z17" s="199">
        <v>2.2400000000000002</v>
      </c>
      <c r="AA17" s="199">
        <v>0.57999999999999996</v>
      </c>
      <c r="AB17" s="199">
        <v>0</v>
      </c>
      <c r="AC17" s="199">
        <v>5.91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84.76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1.38</v>
      </c>
      <c r="G18" s="199">
        <v>1.93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0.82</v>
      </c>
      <c r="P18" s="199">
        <v>1.97</v>
      </c>
      <c r="Q18" s="199">
        <v>0.09</v>
      </c>
      <c r="R18" s="199">
        <v>0.35</v>
      </c>
      <c r="S18" s="199">
        <v>0.22</v>
      </c>
      <c r="T18" s="199">
        <v>0</v>
      </c>
      <c r="U18" s="199">
        <v>5.57</v>
      </c>
      <c r="V18" s="199">
        <v>0.12</v>
      </c>
      <c r="W18" s="199">
        <v>0.28999999999999998</v>
      </c>
      <c r="X18" s="199">
        <v>1.22</v>
      </c>
      <c r="Y18" s="199">
        <v>0</v>
      </c>
      <c r="Z18" s="199">
        <v>2.2400000000000002</v>
      </c>
      <c r="AA18" s="199">
        <v>0.57999999999999996</v>
      </c>
      <c r="AB18" s="199">
        <v>0</v>
      </c>
      <c r="AC18" s="199">
        <v>5.91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84.76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1.38</v>
      </c>
      <c r="G19" s="199">
        <v>1.93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0.82</v>
      </c>
      <c r="P19" s="199">
        <v>1.97</v>
      </c>
      <c r="Q19" s="199">
        <v>0.09</v>
      </c>
      <c r="R19" s="199">
        <v>0.35</v>
      </c>
      <c r="S19" s="199">
        <v>0.22</v>
      </c>
      <c r="T19" s="199">
        <v>0</v>
      </c>
      <c r="U19" s="199">
        <v>5.57</v>
      </c>
      <c r="V19" s="199">
        <v>0.12</v>
      </c>
      <c r="W19" s="199">
        <v>0.28999999999999998</v>
      </c>
      <c r="X19" s="199">
        <v>1.22</v>
      </c>
      <c r="Y19" s="199">
        <v>0</v>
      </c>
      <c r="Z19" s="199">
        <v>2.2400000000000002</v>
      </c>
      <c r="AA19" s="199">
        <v>0.57999999999999996</v>
      </c>
      <c r="AB19" s="199">
        <v>0</v>
      </c>
      <c r="AC19" s="199">
        <v>5.91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0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84.76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1.38</v>
      </c>
      <c r="G20" s="199">
        <v>1.93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0.82</v>
      </c>
      <c r="P20" s="199">
        <v>1.97</v>
      </c>
      <c r="Q20" s="199">
        <v>0.09</v>
      </c>
      <c r="R20" s="199">
        <v>0.35</v>
      </c>
      <c r="S20" s="199">
        <v>0.22</v>
      </c>
      <c r="T20" s="199">
        <v>0</v>
      </c>
      <c r="U20" s="199">
        <v>5.57</v>
      </c>
      <c r="V20" s="199">
        <v>0.12</v>
      </c>
      <c r="W20" s="199">
        <v>0.28999999999999998</v>
      </c>
      <c r="X20" s="199">
        <v>1.22</v>
      </c>
      <c r="Y20" s="199">
        <v>0</v>
      </c>
      <c r="Z20" s="199">
        <v>2.2400000000000002</v>
      </c>
      <c r="AA20" s="199">
        <v>0.57999999999999996</v>
      </c>
      <c r="AB20" s="199">
        <v>0</v>
      </c>
      <c r="AC20" s="199">
        <v>5.91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84.76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1.38</v>
      </c>
      <c r="G21" s="199">
        <v>1.93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0.82</v>
      </c>
      <c r="P21" s="199">
        <v>1.97</v>
      </c>
      <c r="Q21" s="199">
        <v>0.09</v>
      </c>
      <c r="R21" s="199">
        <v>0.35</v>
      </c>
      <c r="S21" s="199">
        <v>0.22</v>
      </c>
      <c r="T21" s="199">
        <v>0</v>
      </c>
      <c r="U21" s="199">
        <v>5.57</v>
      </c>
      <c r="V21" s="199">
        <v>0.12</v>
      </c>
      <c r="W21" s="199">
        <v>0.28999999999999998</v>
      </c>
      <c r="X21" s="199">
        <v>1.22</v>
      </c>
      <c r="Y21" s="199">
        <v>0</v>
      </c>
      <c r="Z21" s="199">
        <v>2.2400000000000002</v>
      </c>
      <c r="AA21" s="199">
        <v>0.57999999999999996</v>
      </c>
      <c r="AB21" s="199">
        <v>0</v>
      </c>
      <c r="AC21" s="199">
        <v>5.91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84.76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1.38</v>
      </c>
      <c r="G22" s="199">
        <v>1.93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0.82</v>
      </c>
      <c r="P22" s="199">
        <v>1.97</v>
      </c>
      <c r="Q22" s="199">
        <v>0.09</v>
      </c>
      <c r="R22" s="199">
        <v>0.35</v>
      </c>
      <c r="S22" s="199">
        <v>0.22</v>
      </c>
      <c r="T22" s="199">
        <v>0</v>
      </c>
      <c r="U22" s="199">
        <v>5.57</v>
      </c>
      <c r="V22" s="199">
        <v>0.12</v>
      </c>
      <c r="W22" s="199">
        <v>0.28999999999999998</v>
      </c>
      <c r="X22" s="199">
        <v>1.22</v>
      </c>
      <c r="Y22" s="199">
        <v>0</v>
      </c>
      <c r="Z22" s="199">
        <v>2.2400000000000002</v>
      </c>
      <c r="AA22" s="199">
        <v>0.57999999999999996</v>
      </c>
      <c r="AB22" s="199">
        <v>0</v>
      </c>
      <c r="AC22" s="199">
        <v>5.91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110.99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1.38</v>
      </c>
      <c r="G23" s="199">
        <v>1.93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0.82</v>
      </c>
      <c r="P23" s="199">
        <v>2.02</v>
      </c>
      <c r="Q23" s="199">
        <v>0.09</v>
      </c>
      <c r="R23" s="199">
        <v>0.35</v>
      </c>
      <c r="S23" s="199">
        <v>0.22</v>
      </c>
      <c r="T23" s="199">
        <v>0</v>
      </c>
      <c r="U23" s="199">
        <v>5.57</v>
      </c>
      <c r="V23" s="199">
        <v>0.12</v>
      </c>
      <c r="W23" s="199">
        <v>0.28999999999999998</v>
      </c>
      <c r="X23" s="199">
        <v>1.22</v>
      </c>
      <c r="Y23" s="199">
        <v>0</v>
      </c>
      <c r="Z23" s="199">
        <v>2.2400000000000002</v>
      </c>
      <c r="AA23" s="199">
        <v>0.57999999999999996</v>
      </c>
      <c r="AB23" s="199">
        <v>0</v>
      </c>
      <c r="AC23" s="199">
        <v>5.91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73.680000000000007</v>
      </c>
      <c r="AP23" s="199">
        <v>31.2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1.38</v>
      </c>
      <c r="G24" s="199">
        <v>1.93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0.82</v>
      </c>
      <c r="P24" s="199">
        <v>2.02</v>
      </c>
      <c r="Q24" s="199">
        <v>0.09</v>
      </c>
      <c r="R24" s="199">
        <v>0.35</v>
      </c>
      <c r="S24" s="199">
        <v>0.22</v>
      </c>
      <c r="T24" s="199">
        <v>0</v>
      </c>
      <c r="U24" s="199">
        <v>5.57</v>
      </c>
      <c r="V24" s="199">
        <v>0.12</v>
      </c>
      <c r="W24" s="199">
        <v>0.28999999999999998</v>
      </c>
      <c r="X24" s="199">
        <v>1.22</v>
      </c>
      <c r="Y24" s="199">
        <v>0</v>
      </c>
      <c r="Z24" s="199">
        <v>2.2400000000000002</v>
      </c>
      <c r="AA24" s="199">
        <v>0.57999999999999996</v>
      </c>
      <c r="AB24" s="199">
        <v>0</v>
      </c>
      <c r="AC24" s="199">
        <v>5.91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0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73.680000000000007</v>
      </c>
      <c r="AP24" s="199">
        <v>31.2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1.38</v>
      </c>
      <c r="G25" s="199">
        <v>1.93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0.82</v>
      </c>
      <c r="P25" s="199">
        <v>2.02</v>
      </c>
      <c r="Q25" s="199">
        <v>0.09</v>
      </c>
      <c r="R25" s="199">
        <v>0.35</v>
      </c>
      <c r="S25" s="199">
        <v>0.22</v>
      </c>
      <c r="T25" s="199">
        <v>0</v>
      </c>
      <c r="U25" s="199">
        <v>5.57</v>
      </c>
      <c r="V25" s="199">
        <v>0.12</v>
      </c>
      <c r="W25" s="199">
        <v>0.28999999999999998</v>
      </c>
      <c r="X25" s="199">
        <v>1.22</v>
      </c>
      <c r="Y25" s="199">
        <v>0</v>
      </c>
      <c r="Z25" s="199">
        <v>2.2400000000000002</v>
      </c>
      <c r="AA25" s="199">
        <v>0.57999999999999996</v>
      </c>
      <c r="AB25" s="199">
        <v>0</v>
      </c>
      <c r="AC25" s="199">
        <v>5.91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74.349999999999994</v>
      </c>
      <c r="AP25" s="199">
        <v>31.2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1.38</v>
      </c>
      <c r="G26" s="199">
        <v>1.93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0.82</v>
      </c>
      <c r="P26" s="199">
        <v>2.02</v>
      </c>
      <c r="Q26" s="199">
        <v>0.09</v>
      </c>
      <c r="R26" s="199">
        <v>0.35</v>
      </c>
      <c r="S26" s="199">
        <v>0.22</v>
      </c>
      <c r="T26" s="199">
        <v>0</v>
      </c>
      <c r="U26" s="199">
        <v>5.57</v>
      </c>
      <c r="V26" s="199">
        <v>0.12</v>
      </c>
      <c r="W26" s="199">
        <v>0.28999999999999998</v>
      </c>
      <c r="X26" s="199">
        <v>1.22</v>
      </c>
      <c r="Y26" s="199">
        <v>0</v>
      </c>
      <c r="Z26" s="199">
        <v>2.2400000000000002</v>
      </c>
      <c r="AA26" s="199">
        <v>0.57999999999999996</v>
      </c>
      <c r="AB26" s="199">
        <v>0</v>
      </c>
      <c r="AC26" s="199">
        <v>5.91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73.47</v>
      </c>
      <c r="AP26" s="199">
        <v>31.2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1.38</v>
      </c>
      <c r="G27" s="199">
        <v>1.93</v>
      </c>
      <c r="H27" s="199">
        <v>0</v>
      </c>
      <c r="I27" s="199">
        <v>0</v>
      </c>
      <c r="J27" s="199">
        <v>0.42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0.82</v>
      </c>
      <c r="P27" s="199">
        <v>2.02</v>
      </c>
      <c r="Q27" s="199">
        <v>0.09</v>
      </c>
      <c r="R27" s="199">
        <v>0.35</v>
      </c>
      <c r="S27" s="199">
        <v>0.22</v>
      </c>
      <c r="T27" s="199">
        <v>0</v>
      </c>
      <c r="U27" s="199">
        <v>5.57</v>
      </c>
      <c r="V27" s="199">
        <v>0.12</v>
      </c>
      <c r="W27" s="199">
        <v>0.28999999999999998</v>
      </c>
      <c r="X27" s="199">
        <v>1.22</v>
      </c>
      <c r="Y27" s="199">
        <v>0</v>
      </c>
      <c r="Z27" s="199">
        <v>2.2400000000000002</v>
      </c>
      <c r="AA27" s="199">
        <v>0.57999999999999996</v>
      </c>
      <c r="AB27" s="199">
        <v>0</v>
      </c>
      <c r="AC27" s="199">
        <v>5.54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73.680000000000007</v>
      </c>
      <c r="AP27" s="199">
        <v>31.2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1.38</v>
      </c>
      <c r="G28" s="199">
        <v>1.93</v>
      </c>
      <c r="H28" s="199">
        <v>0</v>
      </c>
      <c r="I28" s="199">
        <v>0</v>
      </c>
      <c r="J28" s="199">
        <v>0.42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0.82</v>
      </c>
      <c r="P28" s="199">
        <v>2.02</v>
      </c>
      <c r="Q28" s="199">
        <v>0.09</v>
      </c>
      <c r="R28" s="199">
        <v>0.35</v>
      </c>
      <c r="S28" s="199">
        <v>0.22</v>
      </c>
      <c r="T28" s="199">
        <v>0</v>
      </c>
      <c r="U28" s="199">
        <v>5.57</v>
      </c>
      <c r="V28" s="199">
        <v>0.12</v>
      </c>
      <c r="W28" s="199">
        <v>0.28999999999999998</v>
      </c>
      <c r="X28" s="199">
        <v>1.22</v>
      </c>
      <c r="Y28" s="199">
        <v>0</v>
      </c>
      <c r="Z28" s="199">
        <v>2.2400000000000002</v>
      </c>
      <c r="AA28" s="199">
        <v>0.57999999999999996</v>
      </c>
      <c r="AB28" s="199">
        <v>0</v>
      </c>
      <c r="AC28" s="199">
        <v>5.54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73.680000000000007</v>
      </c>
      <c r="AP28" s="199">
        <v>31.2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1.38</v>
      </c>
      <c r="G29" s="199">
        <v>1.93</v>
      </c>
      <c r="H29" s="199">
        <v>0</v>
      </c>
      <c r="I29" s="199">
        <v>0</v>
      </c>
      <c r="J29" s="199">
        <v>0.42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0.82</v>
      </c>
      <c r="P29" s="199">
        <v>2.02</v>
      </c>
      <c r="Q29" s="199">
        <v>0.09</v>
      </c>
      <c r="R29" s="199">
        <v>0.35</v>
      </c>
      <c r="S29" s="199">
        <v>0.22</v>
      </c>
      <c r="T29" s="199">
        <v>0</v>
      </c>
      <c r="U29" s="199">
        <v>5.57</v>
      </c>
      <c r="V29" s="199">
        <v>0.12</v>
      </c>
      <c r="W29" s="199">
        <v>0.28999999999999998</v>
      </c>
      <c r="X29" s="199">
        <v>1.22</v>
      </c>
      <c r="Y29" s="199">
        <v>0</v>
      </c>
      <c r="Z29" s="199">
        <v>2.2400000000000002</v>
      </c>
      <c r="AA29" s="199">
        <v>0.57999999999999996</v>
      </c>
      <c r="AB29" s="199">
        <v>0</v>
      </c>
      <c r="AC29" s="199">
        <v>5.54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73.680000000000007</v>
      </c>
      <c r="AP29" s="199">
        <v>31.2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1.38</v>
      </c>
      <c r="G30" s="199">
        <v>1.93</v>
      </c>
      <c r="H30" s="199">
        <v>0</v>
      </c>
      <c r="I30" s="199">
        <v>0</v>
      </c>
      <c r="J30" s="199">
        <v>0.42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0.82</v>
      </c>
      <c r="P30" s="199">
        <v>2.02</v>
      </c>
      <c r="Q30" s="199">
        <v>0.09</v>
      </c>
      <c r="R30" s="199">
        <v>0.35</v>
      </c>
      <c r="S30" s="199">
        <v>0.22</v>
      </c>
      <c r="T30" s="199">
        <v>0</v>
      </c>
      <c r="U30" s="199">
        <v>5.57</v>
      </c>
      <c r="V30" s="199">
        <v>0.12</v>
      </c>
      <c r="W30" s="199">
        <v>0.28999999999999998</v>
      </c>
      <c r="X30" s="199">
        <v>1.22</v>
      </c>
      <c r="Y30" s="199">
        <v>0</v>
      </c>
      <c r="Z30" s="199">
        <v>2.2400000000000002</v>
      </c>
      <c r="AA30" s="199">
        <v>0.57999999999999996</v>
      </c>
      <c r="AB30" s="199">
        <v>0</v>
      </c>
      <c r="AC30" s="199">
        <v>5.54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73.680000000000007</v>
      </c>
      <c r="AP30" s="199">
        <v>31.2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1.38</v>
      </c>
      <c r="G31" s="199">
        <v>1.93</v>
      </c>
      <c r="H31" s="199">
        <v>0</v>
      </c>
      <c r="I31" s="199">
        <v>0</v>
      </c>
      <c r="J31" s="199">
        <v>0.42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0.82</v>
      </c>
      <c r="P31" s="199">
        <v>2.02</v>
      </c>
      <c r="Q31" s="199">
        <v>0.09</v>
      </c>
      <c r="R31" s="199">
        <v>0.35</v>
      </c>
      <c r="S31" s="199">
        <v>0.22</v>
      </c>
      <c r="T31" s="199">
        <v>0</v>
      </c>
      <c r="U31" s="199">
        <v>5.57</v>
      </c>
      <c r="V31" s="199">
        <v>0.12</v>
      </c>
      <c r="W31" s="199">
        <v>0.28999999999999998</v>
      </c>
      <c r="X31" s="199">
        <v>1.22</v>
      </c>
      <c r="Y31" s="199">
        <v>0</v>
      </c>
      <c r="Z31" s="199">
        <v>2.2400000000000002</v>
      </c>
      <c r="AA31" s="199">
        <v>0.57999999999999996</v>
      </c>
      <c r="AB31" s="199">
        <v>0</v>
      </c>
      <c r="AC31" s="199">
        <v>5.54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74.349999999999994</v>
      </c>
      <c r="AP31" s="199">
        <v>31.2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1.38</v>
      </c>
      <c r="G32" s="199">
        <v>1.93</v>
      </c>
      <c r="H32" s="199">
        <v>0</v>
      </c>
      <c r="I32" s="199">
        <v>0</v>
      </c>
      <c r="J32" s="199">
        <v>0.42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0.82</v>
      </c>
      <c r="P32" s="199">
        <v>2.02</v>
      </c>
      <c r="Q32" s="199">
        <v>0.09</v>
      </c>
      <c r="R32" s="199">
        <v>0.35</v>
      </c>
      <c r="S32" s="199">
        <v>0.22</v>
      </c>
      <c r="T32" s="199">
        <v>0</v>
      </c>
      <c r="U32" s="199">
        <v>5.57</v>
      </c>
      <c r="V32" s="199">
        <v>0.12</v>
      </c>
      <c r="W32" s="199">
        <v>0.28999999999999998</v>
      </c>
      <c r="X32" s="199">
        <v>1.22</v>
      </c>
      <c r="Y32" s="199">
        <v>0</v>
      </c>
      <c r="Z32" s="199">
        <v>2.2400000000000002</v>
      </c>
      <c r="AA32" s="199">
        <v>0.57999999999999996</v>
      </c>
      <c r="AB32" s="199">
        <v>0</v>
      </c>
      <c r="AC32" s="199">
        <v>5.54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73.58</v>
      </c>
      <c r="AP32" s="199">
        <v>31.2</v>
      </c>
    </row>
    <row r="33" spans="1:42">
      <c r="A33" t="s">
        <v>75</v>
      </c>
      <c r="B33" s="199">
        <v>0</v>
      </c>
      <c r="C33" s="199">
        <v>0</v>
      </c>
      <c r="D33" s="199">
        <v>1.07</v>
      </c>
      <c r="E33" s="199">
        <v>0</v>
      </c>
      <c r="F33" s="199">
        <v>1.38</v>
      </c>
      <c r="G33" s="199">
        <v>1.93</v>
      </c>
      <c r="H33" s="199">
        <v>0</v>
      </c>
      <c r="I33" s="199">
        <v>0</v>
      </c>
      <c r="J33" s="199">
        <v>0.42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0.82</v>
      </c>
      <c r="P33" s="199">
        <v>2.02</v>
      </c>
      <c r="Q33" s="199">
        <v>0.09</v>
      </c>
      <c r="R33" s="199">
        <v>0.35</v>
      </c>
      <c r="S33" s="199">
        <v>0.22</v>
      </c>
      <c r="T33" s="199">
        <v>0</v>
      </c>
      <c r="U33" s="199">
        <v>5.57</v>
      </c>
      <c r="V33" s="199">
        <v>0.12</v>
      </c>
      <c r="W33" s="199">
        <v>0.28999999999999998</v>
      </c>
      <c r="X33" s="199">
        <v>1.22</v>
      </c>
      <c r="Y33" s="199">
        <v>0</v>
      </c>
      <c r="Z33" s="199">
        <v>2.2400000000000002</v>
      </c>
      <c r="AA33" s="199">
        <v>0.57999999999999996</v>
      </c>
      <c r="AB33" s="199">
        <v>0</v>
      </c>
      <c r="AC33" s="199">
        <v>5.54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73.790000000000006</v>
      </c>
      <c r="AP33" s="199">
        <v>31.2</v>
      </c>
    </row>
    <row r="34" spans="1:42">
      <c r="A34" t="s">
        <v>76</v>
      </c>
      <c r="B34" s="199">
        <v>0</v>
      </c>
      <c r="C34" s="199">
        <v>0</v>
      </c>
      <c r="D34" s="199">
        <v>1.07</v>
      </c>
      <c r="E34" s="199">
        <v>0</v>
      </c>
      <c r="F34" s="199">
        <v>1.38</v>
      </c>
      <c r="G34" s="199">
        <v>1.93</v>
      </c>
      <c r="H34" s="199">
        <v>0</v>
      </c>
      <c r="I34" s="199">
        <v>0</v>
      </c>
      <c r="J34" s="199">
        <v>0.42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0.82</v>
      </c>
      <c r="P34" s="199">
        <v>2.02</v>
      </c>
      <c r="Q34" s="199">
        <v>0.09</v>
      </c>
      <c r="R34" s="199">
        <v>0.35</v>
      </c>
      <c r="S34" s="199">
        <v>0.22</v>
      </c>
      <c r="T34" s="199">
        <v>0</v>
      </c>
      <c r="U34" s="199">
        <v>5.57</v>
      </c>
      <c r="V34" s="199">
        <v>0.12</v>
      </c>
      <c r="W34" s="199">
        <v>0.28999999999999998</v>
      </c>
      <c r="X34" s="199">
        <v>1.22</v>
      </c>
      <c r="Y34" s="199">
        <v>0</v>
      </c>
      <c r="Z34" s="199">
        <v>2.2400000000000002</v>
      </c>
      <c r="AA34" s="199">
        <v>0.57999999999999996</v>
      </c>
      <c r="AB34" s="199">
        <v>0</v>
      </c>
      <c r="AC34" s="199">
        <v>5.54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73.89</v>
      </c>
      <c r="AP34" s="199">
        <v>31.2</v>
      </c>
    </row>
    <row r="35" spans="1:42">
      <c r="A35" t="s">
        <v>77</v>
      </c>
      <c r="B35" s="199">
        <v>0</v>
      </c>
      <c r="C35" s="199">
        <v>0</v>
      </c>
      <c r="D35" s="199">
        <v>1.07</v>
      </c>
      <c r="E35" s="199">
        <v>0</v>
      </c>
      <c r="F35" s="199">
        <v>1.38</v>
      </c>
      <c r="G35" s="199">
        <v>1.93</v>
      </c>
      <c r="H35" s="199">
        <v>0</v>
      </c>
      <c r="I35" s="199">
        <v>0</v>
      </c>
      <c r="J35" s="199">
        <v>0.42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0.82</v>
      </c>
      <c r="P35" s="199">
        <v>2.02</v>
      </c>
      <c r="Q35" s="199">
        <v>0.09</v>
      </c>
      <c r="R35" s="199">
        <v>0.35</v>
      </c>
      <c r="S35" s="199">
        <v>0.22</v>
      </c>
      <c r="T35" s="199">
        <v>0</v>
      </c>
      <c r="U35" s="199">
        <v>5.57</v>
      </c>
      <c r="V35" s="199">
        <v>0.12</v>
      </c>
      <c r="W35" s="199">
        <v>0.28999999999999998</v>
      </c>
      <c r="X35" s="199">
        <v>1.22</v>
      </c>
      <c r="Y35" s="199">
        <v>0</v>
      </c>
      <c r="Z35" s="199">
        <v>2.2400000000000002</v>
      </c>
      <c r="AA35" s="199">
        <v>0.57999999999999996</v>
      </c>
      <c r="AB35" s="199">
        <v>0</v>
      </c>
      <c r="AC35" s="199">
        <v>5.91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8.1199999999999992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68.56</v>
      </c>
      <c r="AP35" s="199">
        <v>31.2</v>
      </c>
    </row>
    <row r="36" spans="1:42">
      <c r="A36" t="s">
        <v>78</v>
      </c>
      <c r="B36" s="199">
        <v>0</v>
      </c>
      <c r="C36" s="199">
        <v>0</v>
      </c>
      <c r="D36" s="199">
        <v>1.07</v>
      </c>
      <c r="E36" s="199">
        <v>0</v>
      </c>
      <c r="F36" s="199">
        <v>1.38</v>
      </c>
      <c r="G36" s="199">
        <v>1.93</v>
      </c>
      <c r="H36" s="199">
        <v>0</v>
      </c>
      <c r="I36" s="199">
        <v>0</v>
      </c>
      <c r="J36" s="199">
        <v>0.42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0.82</v>
      </c>
      <c r="P36" s="199">
        <v>2.02</v>
      </c>
      <c r="Q36" s="199">
        <v>0.09</v>
      </c>
      <c r="R36" s="199">
        <v>0.35</v>
      </c>
      <c r="S36" s="199">
        <v>0.22</v>
      </c>
      <c r="T36" s="199">
        <v>0</v>
      </c>
      <c r="U36" s="199">
        <v>5.57</v>
      </c>
      <c r="V36" s="199">
        <v>0.12</v>
      </c>
      <c r="W36" s="199">
        <v>0.28999999999999998</v>
      </c>
      <c r="X36" s="199">
        <v>1.22</v>
      </c>
      <c r="Y36" s="199">
        <v>0</v>
      </c>
      <c r="Z36" s="199">
        <v>2.2400000000000002</v>
      </c>
      <c r="AA36" s="199">
        <v>0.57999999999999996</v>
      </c>
      <c r="AB36" s="199">
        <v>0</v>
      </c>
      <c r="AC36" s="199">
        <v>5.91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0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68.56</v>
      </c>
      <c r="AP36" s="199">
        <v>31.2</v>
      </c>
    </row>
    <row r="37" spans="1:42">
      <c r="A37" t="s">
        <v>79</v>
      </c>
      <c r="B37" s="199">
        <v>0</v>
      </c>
      <c r="C37" s="199">
        <v>0</v>
      </c>
      <c r="D37" s="199">
        <v>1.07</v>
      </c>
      <c r="E37" s="199">
        <v>0</v>
      </c>
      <c r="F37" s="199">
        <v>1.38</v>
      </c>
      <c r="G37" s="199">
        <v>1.93</v>
      </c>
      <c r="H37" s="199">
        <v>0</v>
      </c>
      <c r="I37" s="199">
        <v>0</v>
      </c>
      <c r="J37" s="199">
        <v>0.42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0.82</v>
      </c>
      <c r="P37" s="199">
        <v>2.02</v>
      </c>
      <c r="Q37" s="199">
        <v>0.09</v>
      </c>
      <c r="R37" s="199">
        <v>0.35</v>
      </c>
      <c r="S37" s="199">
        <v>0.22</v>
      </c>
      <c r="T37" s="199">
        <v>0</v>
      </c>
      <c r="U37" s="199">
        <v>5.57</v>
      </c>
      <c r="V37" s="199">
        <v>0.12</v>
      </c>
      <c r="W37" s="199">
        <v>0.28999999999999998</v>
      </c>
      <c r="X37" s="199">
        <v>1.22</v>
      </c>
      <c r="Y37" s="199">
        <v>0</v>
      </c>
      <c r="Z37" s="199">
        <v>2.2400000000000002</v>
      </c>
      <c r="AA37" s="199">
        <v>0.57999999999999996</v>
      </c>
      <c r="AB37" s="199">
        <v>0</v>
      </c>
      <c r="AC37" s="199">
        <v>5.91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69.209999999999994</v>
      </c>
      <c r="AP37" s="199">
        <v>31.2</v>
      </c>
    </row>
    <row r="38" spans="1:42">
      <c r="A38" t="s">
        <v>80</v>
      </c>
      <c r="B38" s="199">
        <v>0</v>
      </c>
      <c r="C38" s="199">
        <v>0</v>
      </c>
      <c r="D38" s="199">
        <v>1.07</v>
      </c>
      <c r="E38" s="199">
        <v>0</v>
      </c>
      <c r="F38" s="199">
        <v>1.38</v>
      </c>
      <c r="G38" s="199">
        <v>1.93</v>
      </c>
      <c r="H38" s="199">
        <v>0</v>
      </c>
      <c r="I38" s="199">
        <v>0</v>
      </c>
      <c r="J38" s="199">
        <v>0.42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0.82</v>
      </c>
      <c r="P38" s="199">
        <v>2.02</v>
      </c>
      <c r="Q38" s="199">
        <v>0.09</v>
      </c>
      <c r="R38" s="199">
        <v>0.35</v>
      </c>
      <c r="S38" s="199">
        <v>0.22</v>
      </c>
      <c r="T38" s="199">
        <v>0</v>
      </c>
      <c r="U38" s="199">
        <v>5.57</v>
      </c>
      <c r="V38" s="199">
        <v>0.12</v>
      </c>
      <c r="W38" s="199">
        <v>0.28999999999999998</v>
      </c>
      <c r="X38" s="199">
        <v>1.22</v>
      </c>
      <c r="Y38" s="199">
        <v>0</v>
      </c>
      <c r="Z38" s="199">
        <v>2.2400000000000002</v>
      </c>
      <c r="AA38" s="199">
        <v>0.57999999999999996</v>
      </c>
      <c r="AB38" s="199">
        <v>0</v>
      </c>
      <c r="AC38" s="199">
        <v>5.91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0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68.56</v>
      </c>
      <c r="AP38" s="199">
        <v>31.2</v>
      </c>
    </row>
    <row r="39" spans="1:42">
      <c r="A39" t="s">
        <v>81</v>
      </c>
      <c r="B39" s="199">
        <v>0</v>
      </c>
      <c r="C39" s="199">
        <v>0</v>
      </c>
      <c r="D39" s="199">
        <v>1.07</v>
      </c>
      <c r="E39" s="199">
        <v>0</v>
      </c>
      <c r="F39" s="199">
        <v>1.38</v>
      </c>
      <c r="G39" s="199">
        <v>1.93</v>
      </c>
      <c r="H39" s="199">
        <v>0</v>
      </c>
      <c r="I39" s="199">
        <v>0</v>
      </c>
      <c r="J39" s="199">
        <v>0.42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0.82</v>
      </c>
      <c r="P39" s="199">
        <v>2.02</v>
      </c>
      <c r="Q39" s="199">
        <v>0.09</v>
      </c>
      <c r="R39" s="199">
        <v>0.35</v>
      </c>
      <c r="S39" s="199">
        <v>0.22</v>
      </c>
      <c r="T39" s="199">
        <v>0</v>
      </c>
      <c r="U39" s="199">
        <v>5.57</v>
      </c>
      <c r="V39" s="199">
        <v>0.12</v>
      </c>
      <c r="W39" s="199">
        <v>0.28999999999999998</v>
      </c>
      <c r="X39" s="199">
        <v>1.22</v>
      </c>
      <c r="Y39" s="199">
        <v>0</v>
      </c>
      <c r="Z39" s="199">
        <v>2.2400000000000002</v>
      </c>
      <c r="AA39" s="199">
        <v>0.57999999999999996</v>
      </c>
      <c r="AB39" s="199">
        <v>0</v>
      </c>
      <c r="AC39" s="199">
        <v>6.27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0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68.56</v>
      </c>
      <c r="AP39" s="199">
        <v>31.2</v>
      </c>
    </row>
    <row r="40" spans="1:42">
      <c r="A40" t="s">
        <v>82</v>
      </c>
      <c r="B40" s="199">
        <v>0</v>
      </c>
      <c r="C40" s="199">
        <v>0</v>
      </c>
      <c r="D40" s="199">
        <v>1.07</v>
      </c>
      <c r="E40" s="199">
        <v>0</v>
      </c>
      <c r="F40" s="199">
        <v>1.38</v>
      </c>
      <c r="G40" s="199">
        <v>1.93</v>
      </c>
      <c r="H40" s="199">
        <v>0</v>
      </c>
      <c r="I40" s="199">
        <v>0</v>
      </c>
      <c r="J40" s="199">
        <v>0.42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0.82</v>
      </c>
      <c r="P40" s="199">
        <v>2.02</v>
      </c>
      <c r="Q40" s="199">
        <v>0.09</v>
      </c>
      <c r="R40" s="199">
        <v>0.35</v>
      </c>
      <c r="S40" s="199">
        <v>0.22</v>
      </c>
      <c r="T40" s="199">
        <v>0</v>
      </c>
      <c r="U40" s="199">
        <v>5.57</v>
      </c>
      <c r="V40" s="199">
        <v>0.12</v>
      </c>
      <c r="W40" s="199">
        <v>0.28999999999999998</v>
      </c>
      <c r="X40" s="199">
        <v>1.22</v>
      </c>
      <c r="Y40" s="199">
        <v>0</v>
      </c>
      <c r="Z40" s="199">
        <v>2.2400000000000002</v>
      </c>
      <c r="AA40" s="199">
        <v>0.57999999999999996</v>
      </c>
      <c r="AB40" s="199">
        <v>0</v>
      </c>
      <c r="AC40" s="199">
        <v>6.27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68.56</v>
      </c>
      <c r="AP40" s="199">
        <v>31.2</v>
      </c>
    </row>
    <row r="41" spans="1:42">
      <c r="A41" t="s">
        <v>83</v>
      </c>
      <c r="B41" s="199">
        <v>0</v>
      </c>
      <c r="C41" s="199">
        <v>0</v>
      </c>
      <c r="D41" s="199">
        <v>1.07</v>
      </c>
      <c r="E41" s="199">
        <v>0</v>
      </c>
      <c r="F41" s="199">
        <v>1.38</v>
      </c>
      <c r="G41" s="199">
        <v>1.93</v>
      </c>
      <c r="H41" s="199">
        <v>0</v>
      </c>
      <c r="I41" s="199">
        <v>0</v>
      </c>
      <c r="J41" s="199">
        <v>0.42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0.82</v>
      </c>
      <c r="P41" s="199">
        <v>2.02</v>
      </c>
      <c r="Q41" s="199">
        <v>0.09</v>
      </c>
      <c r="R41" s="199">
        <v>0.35</v>
      </c>
      <c r="S41" s="199">
        <v>0.22</v>
      </c>
      <c r="T41" s="199">
        <v>0</v>
      </c>
      <c r="U41" s="199">
        <v>5.57</v>
      </c>
      <c r="V41" s="199">
        <v>0.12</v>
      </c>
      <c r="W41" s="199">
        <v>0.28999999999999998</v>
      </c>
      <c r="X41" s="199">
        <v>1.22</v>
      </c>
      <c r="Y41" s="199">
        <v>0</v>
      </c>
      <c r="Z41" s="199">
        <v>2.2400000000000002</v>
      </c>
      <c r="AA41" s="199">
        <v>0.57999999999999996</v>
      </c>
      <c r="AB41" s="199">
        <v>0</v>
      </c>
      <c r="AC41" s="199">
        <v>6.27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0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68.56</v>
      </c>
      <c r="AP41" s="199">
        <v>31.2</v>
      </c>
    </row>
    <row r="42" spans="1:42">
      <c r="A42" t="s">
        <v>84</v>
      </c>
      <c r="B42" s="199">
        <v>0</v>
      </c>
      <c r="C42" s="199">
        <v>0</v>
      </c>
      <c r="D42" s="199">
        <v>1.07</v>
      </c>
      <c r="E42" s="199">
        <v>0</v>
      </c>
      <c r="F42" s="199">
        <v>1.38</v>
      </c>
      <c r="G42" s="199">
        <v>1.93</v>
      </c>
      <c r="H42" s="199">
        <v>0</v>
      </c>
      <c r="I42" s="199">
        <v>0</v>
      </c>
      <c r="J42" s="199">
        <v>0.42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0.82</v>
      </c>
      <c r="P42" s="199">
        <v>2.02</v>
      </c>
      <c r="Q42" s="199">
        <v>0.09</v>
      </c>
      <c r="R42" s="199">
        <v>0.35</v>
      </c>
      <c r="S42" s="199">
        <v>0.22</v>
      </c>
      <c r="T42" s="199">
        <v>0</v>
      </c>
      <c r="U42" s="199">
        <v>5.57</v>
      </c>
      <c r="V42" s="199">
        <v>0.12</v>
      </c>
      <c r="W42" s="199">
        <v>0.28999999999999998</v>
      </c>
      <c r="X42" s="199">
        <v>1.22</v>
      </c>
      <c r="Y42" s="199">
        <v>0</v>
      </c>
      <c r="Z42" s="199">
        <v>2.2400000000000002</v>
      </c>
      <c r="AA42" s="199">
        <v>0.57999999999999996</v>
      </c>
      <c r="AB42" s="199">
        <v>0</v>
      </c>
      <c r="AC42" s="199">
        <v>6.64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0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70.56</v>
      </c>
      <c r="AP42" s="199">
        <v>31.2</v>
      </c>
    </row>
    <row r="43" spans="1:42">
      <c r="A43" t="s">
        <v>85</v>
      </c>
      <c r="B43" s="199">
        <v>0</v>
      </c>
      <c r="C43" s="199">
        <v>0</v>
      </c>
      <c r="D43" s="199">
        <v>1.07</v>
      </c>
      <c r="E43" s="199">
        <v>0</v>
      </c>
      <c r="F43" s="199">
        <v>1.38</v>
      </c>
      <c r="G43" s="199">
        <v>1.93</v>
      </c>
      <c r="H43" s="199">
        <v>0</v>
      </c>
      <c r="I43" s="199">
        <v>0</v>
      </c>
      <c r="J43" s="199">
        <v>0.42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0.82</v>
      </c>
      <c r="P43" s="199">
        <v>2.02</v>
      </c>
      <c r="Q43" s="199">
        <v>0.09</v>
      </c>
      <c r="R43" s="199">
        <v>0.35</v>
      </c>
      <c r="S43" s="199">
        <v>0.22</v>
      </c>
      <c r="T43" s="199">
        <v>0</v>
      </c>
      <c r="U43" s="199">
        <v>5.57</v>
      </c>
      <c r="V43" s="199">
        <v>0.12</v>
      </c>
      <c r="W43" s="199">
        <v>0.28999999999999998</v>
      </c>
      <c r="X43" s="199">
        <v>1.22</v>
      </c>
      <c r="Y43" s="199">
        <v>0</v>
      </c>
      <c r="Z43" s="199">
        <v>2.2400000000000002</v>
      </c>
      <c r="AA43" s="199">
        <v>0.57999999999999996</v>
      </c>
      <c r="AB43" s="199">
        <v>0</v>
      </c>
      <c r="AC43" s="199">
        <v>6.64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0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89.76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1.07</v>
      </c>
      <c r="E44" s="199">
        <v>0</v>
      </c>
      <c r="F44" s="199">
        <v>1.38</v>
      </c>
      <c r="G44" s="199">
        <v>1.93</v>
      </c>
      <c r="H44" s="199">
        <v>0</v>
      </c>
      <c r="I44" s="199">
        <v>0</v>
      </c>
      <c r="J44" s="199">
        <v>0.42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0.82</v>
      </c>
      <c r="P44" s="199">
        <v>2.02</v>
      </c>
      <c r="Q44" s="199">
        <v>0.09</v>
      </c>
      <c r="R44" s="199">
        <v>0.35</v>
      </c>
      <c r="S44" s="199">
        <v>0.22</v>
      </c>
      <c r="T44" s="199">
        <v>0</v>
      </c>
      <c r="U44" s="199">
        <v>5.57</v>
      </c>
      <c r="V44" s="199">
        <v>0.12</v>
      </c>
      <c r="W44" s="199">
        <v>0.28999999999999998</v>
      </c>
      <c r="X44" s="199">
        <v>1.22</v>
      </c>
      <c r="Y44" s="199">
        <v>0</v>
      </c>
      <c r="Z44" s="199">
        <v>2.2400000000000002</v>
      </c>
      <c r="AA44" s="199">
        <v>0.57999999999999996</v>
      </c>
      <c r="AB44" s="199">
        <v>0</v>
      </c>
      <c r="AC44" s="199">
        <v>6.64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0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89.76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1.07</v>
      </c>
      <c r="E45" s="199">
        <v>0</v>
      </c>
      <c r="F45" s="199">
        <v>1.38</v>
      </c>
      <c r="G45" s="199">
        <v>1.93</v>
      </c>
      <c r="H45" s="199">
        <v>0</v>
      </c>
      <c r="I45" s="199">
        <v>0</v>
      </c>
      <c r="J45" s="199">
        <v>0.42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0.82</v>
      </c>
      <c r="P45" s="199">
        <v>2.02</v>
      </c>
      <c r="Q45" s="199">
        <v>0.09</v>
      </c>
      <c r="R45" s="199">
        <v>0.35</v>
      </c>
      <c r="S45" s="199">
        <v>0.22</v>
      </c>
      <c r="T45" s="199">
        <v>0</v>
      </c>
      <c r="U45" s="199">
        <v>5.57</v>
      </c>
      <c r="V45" s="199">
        <v>0.12</v>
      </c>
      <c r="W45" s="199">
        <v>0.28999999999999998</v>
      </c>
      <c r="X45" s="199">
        <v>1.22</v>
      </c>
      <c r="Y45" s="199">
        <v>0</v>
      </c>
      <c r="Z45" s="199">
        <v>2.2400000000000002</v>
      </c>
      <c r="AA45" s="199">
        <v>0.57999999999999996</v>
      </c>
      <c r="AB45" s="199">
        <v>0</v>
      </c>
      <c r="AC45" s="199">
        <v>6.64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0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89.76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1.07</v>
      </c>
      <c r="E46" s="199">
        <v>0</v>
      </c>
      <c r="F46" s="199">
        <v>1.38</v>
      </c>
      <c r="G46" s="199">
        <v>1.93</v>
      </c>
      <c r="H46" s="199">
        <v>0</v>
      </c>
      <c r="I46" s="199">
        <v>0</v>
      </c>
      <c r="J46" s="199">
        <v>0.42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0.82</v>
      </c>
      <c r="P46" s="199">
        <v>2.02</v>
      </c>
      <c r="Q46" s="199">
        <v>0.09</v>
      </c>
      <c r="R46" s="199">
        <v>0.35</v>
      </c>
      <c r="S46" s="199">
        <v>0.22</v>
      </c>
      <c r="T46" s="199">
        <v>0</v>
      </c>
      <c r="U46" s="199">
        <v>5.57</v>
      </c>
      <c r="V46" s="199">
        <v>0.12</v>
      </c>
      <c r="W46" s="199">
        <v>0.28999999999999998</v>
      </c>
      <c r="X46" s="199">
        <v>1.22</v>
      </c>
      <c r="Y46" s="199">
        <v>0</v>
      </c>
      <c r="Z46" s="199">
        <v>2.2400000000000002</v>
      </c>
      <c r="AA46" s="199">
        <v>0.57999999999999996</v>
      </c>
      <c r="AB46" s="199">
        <v>0</v>
      </c>
      <c r="AC46" s="199">
        <v>6.64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0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89.76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1.07</v>
      </c>
      <c r="E47" s="199">
        <v>0</v>
      </c>
      <c r="F47" s="199">
        <v>1.38</v>
      </c>
      <c r="G47" s="199">
        <v>1.93</v>
      </c>
      <c r="H47" s="199">
        <v>0</v>
      </c>
      <c r="I47" s="199">
        <v>0</v>
      </c>
      <c r="J47" s="199">
        <v>0.42</v>
      </c>
      <c r="K47" s="199">
        <v>5.36</v>
      </c>
      <c r="L47" s="199">
        <v>2.0699999999999998</v>
      </c>
      <c r="M47" s="199">
        <v>0</v>
      </c>
      <c r="N47" s="199">
        <v>0.99</v>
      </c>
      <c r="O47" s="199">
        <v>0.82</v>
      </c>
      <c r="P47" s="199">
        <v>2.02</v>
      </c>
      <c r="Q47" s="199">
        <v>0.09</v>
      </c>
      <c r="R47" s="199">
        <v>0.35</v>
      </c>
      <c r="S47" s="199">
        <v>0.22</v>
      </c>
      <c r="T47" s="199">
        <v>0</v>
      </c>
      <c r="U47" s="199">
        <v>5.57</v>
      </c>
      <c r="V47" s="199">
        <v>0.12</v>
      </c>
      <c r="W47" s="199">
        <v>0.28999999999999998</v>
      </c>
      <c r="X47" s="199">
        <v>1.22</v>
      </c>
      <c r="Y47" s="199">
        <v>0</v>
      </c>
      <c r="Z47" s="199">
        <v>2.2400000000000002</v>
      </c>
      <c r="AA47" s="199">
        <v>0.57999999999999996</v>
      </c>
      <c r="AB47" s="199">
        <v>0</v>
      </c>
      <c r="AC47" s="199">
        <v>6.64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89.76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1.07</v>
      </c>
      <c r="E48" s="199">
        <v>0</v>
      </c>
      <c r="F48" s="199">
        <v>1.38</v>
      </c>
      <c r="G48" s="199">
        <v>1.93</v>
      </c>
      <c r="H48" s="199">
        <v>0</v>
      </c>
      <c r="I48" s="199">
        <v>0</v>
      </c>
      <c r="J48" s="199">
        <v>0.42</v>
      </c>
      <c r="K48" s="199">
        <v>5.36</v>
      </c>
      <c r="L48" s="199">
        <v>2.0699999999999998</v>
      </c>
      <c r="M48" s="199">
        <v>0</v>
      </c>
      <c r="N48" s="199">
        <v>0.99</v>
      </c>
      <c r="O48" s="199">
        <v>0.82</v>
      </c>
      <c r="P48" s="199">
        <v>2.02</v>
      </c>
      <c r="Q48" s="199">
        <v>0.09</v>
      </c>
      <c r="R48" s="199">
        <v>0.35</v>
      </c>
      <c r="S48" s="199">
        <v>0.22</v>
      </c>
      <c r="T48" s="199">
        <v>0</v>
      </c>
      <c r="U48" s="199">
        <v>5.57</v>
      </c>
      <c r="V48" s="199">
        <v>0.12</v>
      </c>
      <c r="W48" s="199">
        <v>0.28999999999999998</v>
      </c>
      <c r="X48" s="199">
        <v>1.22</v>
      </c>
      <c r="Y48" s="199">
        <v>0</v>
      </c>
      <c r="Z48" s="199">
        <v>2.2400000000000002</v>
      </c>
      <c r="AA48" s="199">
        <v>0.57999999999999996</v>
      </c>
      <c r="AB48" s="199">
        <v>0</v>
      </c>
      <c r="AC48" s="199">
        <v>6.64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0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89.76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1.07</v>
      </c>
      <c r="E49" s="199">
        <v>0</v>
      </c>
      <c r="F49" s="199">
        <v>1.38</v>
      </c>
      <c r="G49" s="199">
        <v>1.93</v>
      </c>
      <c r="H49" s="199">
        <v>0</v>
      </c>
      <c r="I49" s="199">
        <v>0</v>
      </c>
      <c r="J49" s="199">
        <v>0.42</v>
      </c>
      <c r="K49" s="199">
        <v>5.36</v>
      </c>
      <c r="L49" s="199">
        <v>2.0699999999999998</v>
      </c>
      <c r="M49" s="199">
        <v>0</v>
      </c>
      <c r="N49" s="199">
        <v>0.99</v>
      </c>
      <c r="O49" s="199">
        <v>0.82</v>
      </c>
      <c r="P49" s="199">
        <v>2.02</v>
      </c>
      <c r="Q49" s="199">
        <v>0.09</v>
      </c>
      <c r="R49" s="199">
        <v>0.35</v>
      </c>
      <c r="S49" s="199">
        <v>0.22</v>
      </c>
      <c r="T49" s="199">
        <v>0</v>
      </c>
      <c r="U49" s="199">
        <v>5.57</v>
      </c>
      <c r="V49" s="199">
        <v>0.12</v>
      </c>
      <c r="W49" s="199">
        <v>0.28999999999999998</v>
      </c>
      <c r="X49" s="199">
        <v>1.22</v>
      </c>
      <c r="Y49" s="199">
        <v>0</v>
      </c>
      <c r="Z49" s="199">
        <v>2.2400000000000002</v>
      </c>
      <c r="AA49" s="199">
        <v>0.57999999999999996</v>
      </c>
      <c r="AB49" s="199">
        <v>0</v>
      </c>
      <c r="AC49" s="199">
        <v>6.64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89.76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1.07</v>
      </c>
      <c r="E50" s="199">
        <v>0</v>
      </c>
      <c r="F50" s="199">
        <v>1.38</v>
      </c>
      <c r="G50" s="199">
        <v>1.93</v>
      </c>
      <c r="H50" s="199">
        <v>0</v>
      </c>
      <c r="I50" s="199">
        <v>0</v>
      </c>
      <c r="J50" s="199">
        <v>0.42</v>
      </c>
      <c r="K50" s="199">
        <v>5.36</v>
      </c>
      <c r="L50" s="199">
        <v>2.0699999999999998</v>
      </c>
      <c r="M50" s="199">
        <v>0</v>
      </c>
      <c r="N50" s="199">
        <v>0.99</v>
      </c>
      <c r="O50" s="199">
        <v>0.82</v>
      </c>
      <c r="P50" s="199">
        <v>2.02</v>
      </c>
      <c r="Q50" s="199">
        <v>0.09</v>
      </c>
      <c r="R50" s="199">
        <v>0.35</v>
      </c>
      <c r="S50" s="199">
        <v>0.22</v>
      </c>
      <c r="T50" s="199">
        <v>0</v>
      </c>
      <c r="U50" s="199">
        <v>5.57</v>
      </c>
      <c r="V50" s="199">
        <v>0.12</v>
      </c>
      <c r="W50" s="199">
        <v>0.28999999999999998</v>
      </c>
      <c r="X50" s="199">
        <v>1.22</v>
      </c>
      <c r="Y50" s="199">
        <v>0</v>
      </c>
      <c r="Z50" s="199">
        <v>2.2400000000000002</v>
      </c>
      <c r="AA50" s="199">
        <v>0.57999999999999996</v>
      </c>
      <c r="AB50" s="199">
        <v>0</v>
      </c>
      <c r="AC50" s="199">
        <v>6.64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89.76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1.07</v>
      </c>
      <c r="E51" s="199">
        <v>0</v>
      </c>
      <c r="F51" s="199">
        <v>1.38</v>
      </c>
      <c r="G51" s="199">
        <v>1.93</v>
      </c>
      <c r="H51" s="199">
        <v>0</v>
      </c>
      <c r="I51" s="199">
        <v>0</v>
      </c>
      <c r="J51" s="199">
        <v>0.84</v>
      </c>
      <c r="K51" s="199">
        <v>5.36</v>
      </c>
      <c r="L51" s="199">
        <v>2.0699999999999998</v>
      </c>
      <c r="M51" s="199">
        <v>0</v>
      </c>
      <c r="N51" s="199">
        <v>0.99</v>
      </c>
      <c r="O51" s="199">
        <v>0.82</v>
      </c>
      <c r="P51" s="199">
        <v>2.02</v>
      </c>
      <c r="Q51" s="199">
        <v>0.09</v>
      </c>
      <c r="R51" s="199">
        <v>0.35</v>
      </c>
      <c r="S51" s="199">
        <v>0.22</v>
      </c>
      <c r="T51" s="199">
        <v>0</v>
      </c>
      <c r="U51" s="199">
        <v>5.57</v>
      </c>
      <c r="V51" s="199">
        <v>0.12</v>
      </c>
      <c r="W51" s="199">
        <v>0.28999999999999998</v>
      </c>
      <c r="X51" s="199">
        <v>1.22</v>
      </c>
      <c r="Y51" s="199">
        <v>0</v>
      </c>
      <c r="Z51" s="199">
        <v>2.2400000000000002</v>
      </c>
      <c r="AA51" s="199">
        <v>0.57999999999999996</v>
      </c>
      <c r="AB51" s="199">
        <v>0</v>
      </c>
      <c r="AC51" s="199">
        <v>7.01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0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83.52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1.07</v>
      </c>
      <c r="E52" s="199">
        <v>0</v>
      </c>
      <c r="F52" s="199">
        <v>1.38</v>
      </c>
      <c r="G52" s="199">
        <v>1.93</v>
      </c>
      <c r="H52" s="199">
        <v>0</v>
      </c>
      <c r="I52" s="199">
        <v>0</v>
      </c>
      <c r="J52" s="199">
        <v>0.84</v>
      </c>
      <c r="K52" s="199">
        <v>5.36</v>
      </c>
      <c r="L52" s="199">
        <v>2.0699999999999998</v>
      </c>
      <c r="M52" s="199">
        <v>0</v>
      </c>
      <c r="N52" s="199">
        <v>0.99</v>
      </c>
      <c r="O52" s="199">
        <v>0.82</v>
      </c>
      <c r="P52" s="199">
        <v>2.02</v>
      </c>
      <c r="Q52" s="199">
        <v>0.09</v>
      </c>
      <c r="R52" s="199">
        <v>0.35</v>
      </c>
      <c r="S52" s="199">
        <v>0.22</v>
      </c>
      <c r="T52" s="199">
        <v>0</v>
      </c>
      <c r="U52" s="199">
        <v>5.57</v>
      </c>
      <c r="V52" s="199">
        <v>0.12</v>
      </c>
      <c r="W52" s="199">
        <v>0.28999999999999998</v>
      </c>
      <c r="X52" s="199">
        <v>1.22</v>
      </c>
      <c r="Y52" s="199">
        <v>0</v>
      </c>
      <c r="Z52" s="199">
        <v>2.2400000000000002</v>
      </c>
      <c r="AA52" s="199">
        <v>0.57999999999999996</v>
      </c>
      <c r="AB52" s="199">
        <v>0</v>
      </c>
      <c r="AC52" s="199">
        <v>10.25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0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83.52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1.07</v>
      </c>
      <c r="E53" s="199">
        <v>0</v>
      </c>
      <c r="F53" s="199">
        <v>1.38</v>
      </c>
      <c r="G53" s="199">
        <v>1.93</v>
      </c>
      <c r="H53" s="199">
        <v>0</v>
      </c>
      <c r="I53" s="199">
        <v>0</v>
      </c>
      <c r="J53" s="199">
        <v>0.84</v>
      </c>
      <c r="K53" s="199">
        <v>5.36</v>
      </c>
      <c r="L53" s="199">
        <v>2.0699999999999998</v>
      </c>
      <c r="M53" s="199">
        <v>0</v>
      </c>
      <c r="N53" s="199">
        <v>0.99</v>
      </c>
      <c r="O53" s="199">
        <v>0.82</v>
      </c>
      <c r="P53" s="199">
        <v>2.02</v>
      </c>
      <c r="Q53" s="199">
        <v>0.09</v>
      </c>
      <c r="R53" s="199">
        <v>0.35</v>
      </c>
      <c r="S53" s="199">
        <v>0.22</v>
      </c>
      <c r="T53" s="199">
        <v>0</v>
      </c>
      <c r="U53" s="199">
        <v>7.06</v>
      </c>
      <c r="V53" s="199">
        <v>0.12</v>
      </c>
      <c r="W53" s="199">
        <v>0.28999999999999998</v>
      </c>
      <c r="X53" s="199">
        <v>1.22</v>
      </c>
      <c r="Y53" s="199">
        <v>0</v>
      </c>
      <c r="Z53" s="199">
        <v>2.2400000000000002</v>
      </c>
      <c r="AA53" s="199">
        <v>0.57999999999999996</v>
      </c>
      <c r="AB53" s="199">
        <v>0</v>
      </c>
      <c r="AC53" s="199">
        <v>1.58</v>
      </c>
      <c r="AD53" s="199">
        <v>6.82</v>
      </c>
      <c r="AE53" s="199">
        <v>0</v>
      </c>
      <c r="AF53" s="199">
        <v>0</v>
      </c>
      <c r="AG53" s="199">
        <v>0</v>
      </c>
      <c r="AH53" s="199">
        <v>0</v>
      </c>
      <c r="AI53" s="199">
        <v>0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83.52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1.07</v>
      </c>
      <c r="E54" s="199">
        <v>0</v>
      </c>
      <c r="F54" s="199">
        <v>1.38</v>
      </c>
      <c r="G54" s="199">
        <v>1.93</v>
      </c>
      <c r="H54" s="199">
        <v>0</v>
      </c>
      <c r="I54" s="199">
        <v>0</v>
      </c>
      <c r="J54" s="199">
        <v>0.84</v>
      </c>
      <c r="K54" s="199">
        <v>5.36</v>
      </c>
      <c r="L54" s="199">
        <v>2.0699999999999998</v>
      </c>
      <c r="M54" s="199">
        <v>0</v>
      </c>
      <c r="N54" s="199">
        <v>0.99</v>
      </c>
      <c r="O54" s="199">
        <v>0.82</v>
      </c>
      <c r="P54" s="199">
        <v>2.02</v>
      </c>
      <c r="Q54" s="199">
        <v>0.09</v>
      </c>
      <c r="R54" s="199">
        <v>0.35</v>
      </c>
      <c r="S54" s="199">
        <v>0.22</v>
      </c>
      <c r="T54" s="199">
        <v>0</v>
      </c>
      <c r="U54" s="199">
        <v>6.86</v>
      </c>
      <c r="V54" s="199">
        <v>0.12</v>
      </c>
      <c r="W54" s="199">
        <v>0.28999999999999998</v>
      </c>
      <c r="X54" s="199">
        <v>1.22</v>
      </c>
      <c r="Y54" s="199">
        <v>0</v>
      </c>
      <c r="Z54" s="199">
        <v>2.2400000000000002</v>
      </c>
      <c r="AA54" s="199">
        <v>0.57999999999999996</v>
      </c>
      <c r="AB54" s="199">
        <v>0</v>
      </c>
      <c r="AC54" s="199">
        <v>1.58</v>
      </c>
      <c r="AD54" s="199">
        <v>6.82</v>
      </c>
      <c r="AE54" s="199">
        <v>0</v>
      </c>
      <c r="AF54" s="199">
        <v>0</v>
      </c>
      <c r="AG54" s="199">
        <v>0</v>
      </c>
      <c r="AH54" s="199">
        <v>0</v>
      </c>
      <c r="AI54" s="199">
        <v>0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83.52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1.07</v>
      </c>
      <c r="E55" s="199">
        <v>0</v>
      </c>
      <c r="F55" s="199">
        <v>1.38</v>
      </c>
      <c r="G55" s="199">
        <v>1.93</v>
      </c>
      <c r="H55" s="199">
        <v>0</v>
      </c>
      <c r="I55" s="199">
        <v>0</v>
      </c>
      <c r="J55" s="199">
        <v>0.84</v>
      </c>
      <c r="K55" s="199">
        <v>5.36</v>
      </c>
      <c r="L55" s="199">
        <v>2.0699999999999998</v>
      </c>
      <c r="M55" s="199">
        <v>0</v>
      </c>
      <c r="N55" s="199">
        <v>0.99</v>
      </c>
      <c r="O55" s="199">
        <v>0.82</v>
      </c>
      <c r="P55" s="199">
        <v>2.02</v>
      </c>
      <c r="Q55" s="199">
        <v>0.09</v>
      </c>
      <c r="R55" s="199">
        <v>0.35</v>
      </c>
      <c r="S55" s="199">
        <v>0.22</v>
      </c>
      <c r="T55" s="199">
        <v>0</v>
      </c>
      <c r="U55" s="199">
        <v>6.66</v>
      </c>
      <c r="V55" s="199">
        <v>0.12</v>
      </c>
      <c r="W55" s="199">
        <v>0.28999999999999998</v>
      </c>
      <c r="X55" s="199">
        <v>1.22</v>
      </c>
      <c r="Y55" s="199">
        <v>0</v>
      </c>
      <c r="Z55" s="199">
        <v>2.2400000000000002</v>
      </c>
      <c r="AA55" s="199">
        <v>0.57999999999999996</v>
      </c>
      <c r="AB55" s="199">
        <v>0</v>
      </c>
      <c r="AC55" s="199">
        <v>1.58</v>
      </c>
      <c r="AD55" s="199">
        <v>6.82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83.52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1.07</v>
      </c>
      <c r="E56" s="199">
        <v>0</v>
      </c>
      <c r="F56" s="199">
        <v>1.38</v>
      </c>
      <c r="G56" s="199">
        <v>1.93</v>
      </c>
      <c r="H56" s="199">
        <v>0</v>
      </c>
      <c r="I56" s="199">
        <v>0</v>
      </c>
      <c r="J56" s="199">
        <v>0.84</v>
      </c>
      <c r="K56" s="199">
        <v>5.36</v>
      </c>
      <c r="L56" s="199">
        <v>2.0699999999999998</v>
      </c>
      <c r="M56" s="199">
        <v>0</v>
      </c>
      <c r="N56" s="199">
        <v>0.99</v>
      </c>
      <c r="O56" s="199">
        <v>0.82</v>
      </c>
      <c r="P56" s="199">
        <v>2.02</v>
      </c>
      <c r="Q56" s="199">
        <v>0.09</v>
      </c>
      <c r="R56" s="199">
        <v>0.35</v>
      </c>
      <c r="S56" s="199">
        <v>0.22</v>
      </c>
      <c r="T56" s="199">
        <v>0</v>
      </c>
      <c r="U56" s="199">
        <v>6.18</v>
      </c>
      <c r="V56" s="199">
        <v>0.12</v>
      </c>
      <c r="W56" s="199">
        <v>0.28999999999999998</v>
      </c>
      <c r="X56" s="199">
        <v>1.22</v>
      </c>
      <c r="Y56" s="199">
        <v>0</v>
      </c>
      <c r="Z56" s="199">
        <v>2.2400000000000002</v>
      </c>
      <c r="AA56" s="199">
        <v>0.57999999999999996</v>
      </c>
      <c r="AB56" s="199">
        <v>0</v>
      </c>
      <c r="AC56" s="199">
        <v>1.58</v>
      </c>
      <c r="AD56" s="199">
        <v>6.82</v>
      </c>
      <c r="AE56" s="199">
        <v>0</v>
      </c>
      <c r="AF56" s="199">
        <v>0</v>
      </c>
      <c r="AG56" s="199">
        <v>0</v>
      </c>
      <c r="AH56" s="199">
        <v>0</v>
      </c>
      <c r="AI56" s="199">
        <v>0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83.52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1.07</v>
      </c>
      <c r="E57" s="199">
        <v>0</v>
      </c>
      <c r="F57" s="199">
        <v>1.38</v>
      </c>
      <c r="G57" s="199">
        <v>0.55000000000000004</v>
      </c>
      <c r="H57" s="199">
        <v>0</v>
      </c>
      <c r="I57" s="199">
        <v>0</v>
      </c>
      <c r="J57" s="199">
        <v>1.67</v>
      </c>
      <c r="K57" s="199">
        <v>5.36</v>
      </c>
      <c r="L57" s="199">
        <v>2.0699999999999998</v>
      </c>
      <c r="M57" s="199">
        <v>0</v>
      </c>
      <c r="N57" s="199">
        <v>0.99</v>
      </c>
      <c r="O57" s="199">
        <v>0.82</v>
      </c>
      <c r="P57" s="199">
        <v>2.02</v>
      </c>
      <c r="Q57" s="199">
        <v>0.09</v>
      </c>
      <c r="R57" s="199">
        <v>0.35</v>
      </c>
      <c r="S57" s="199">
        <v>0.22</v>
      </c>
      <c r="T57" s="199">
        <v>0</v>
      </c>
      <c r="U57" s="199">
        <v>6.18</v>
      </c>
      <c r="V57" s="199">
        <v>0.12</v>
      </c>
      <c r="W57" s="199">
        <v>0.28999999999999998</v>
      </c>
      <c r="X57" s="199">
        <v>1.22</v>
      </c>
      <c r="Y57" s="199">
        <v>0</v>
      </c>
      <c r="Z57" s="199">
        <v>2.2400000000000002</v>
      </c>
      <c r="AA57" s="199">
        <v>0.57999999999999996</v>
      </c>
      <c r="AB57" s="199">
        <v>0</v>
      </c>
      <c r="AC57" s="199">
        <v>1.58</v>
      </c>
      <c r="AD57" s="199">
        <v>6.82</v>
      </c>
      <c r="AE57" s="199">
        <v>0</v>
      </c>
      <c r="AF57" s="199">
        <v>0</v>
      </c>
      <c r="AG57" s="199">
        <v>0</v>
      </c>
      <c r="AH57" s="199">
        <v>0</v>
      </c>
      <c r="AI57" s="199">
        <v>0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18.52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1.07</v>
      </c>
      <c r="E58" s="199">
        <v>0</v>
      </c>
      <c r="F58" s="199">
        <v>0.55000000000000004</v>
      </c>
      <c r="G58" s="199">
        <v>0.55000000000000004</v>
      </c>
      <c r="H58" s="199">
        <v>0</v>
      </c>
      <c r="I58" s="199">
        <v>0</v>
      </c>
      <c r="J58" s="199">
        <v>1.67</v>
      </c>
      <c r="K58" s="199">
        <v>5.36</v>
      </c>
      <c r="L58" s="199">
        <v>2.0699999999999998</v>
      </c>
      <c r="M58" s="199">
        <v>0</v>
      </c>
      <c r="N58" s="199">
        <v>0.99</v>
      </c>
      <c r="O58" s="199">
        <v>0.82</v>
      </c>
      <c r="P58" s="199">
        <v>2.02</v>
      </c>
      <c r="Q58" s="199">
        <v>0.09</v>
      </c>
      <c r="R58" s="199">
        <v>0.35</v>
      </c>
      <c r="S58" s="199">
        <v>0.22</v>
      </c>
      <c r="T58" s="199">
        <v>0</v>
      </c>
      <c r="U58" s="199">
        <v>6.18</v>
      </c>
      <c r="V58" s="199">
        <v>0.12</v>
      </c>
      <c r="W58" s="199">
        <v>0.28999999999999998</v>
      </c>
      <c r="X58" s="199">
        <v>1.22</v>
      </c>
      <c r="Y58" s="199">
        <v>0</v>
      </c>
      <c r="Z58" s="199">
        <v>2.2400000000000002</v>
      </c>
      <c r="AA58" s="199">
        <v>0.57999999999999996</v>
      </c>
      <c r="AB58" s="199">
        <v>0</v>
      </c>
      <c r="AC58" s="199">
        <v>1.58</v>
      </c>
      <c r="AD58" s="199">
        <v>6.82</v>
      </c>
      <c r="AE58" s="199">
        <v>0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18.52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1.07</v>
      </c>
      <c r="E59" s="199">
        <v>0</v>
      </c>
      <c r="F59" s="199">
        <v>0.55000000000000004</v>
      </c>
      <c r="G59" s="199">
        <v>0.55000000000000004</v>
      </c>
      <c r="H59" s="199">
        <v>0</v>
      </c>
      <c r="I59" s="199">
        <v>0</v>
      </c>
      <c r="J59" s="199">
        <v>1.67</v>
      </c>
      <c r="K59" s="199">
        <v>5.36</v>
      </c>
      <c r="L59" s="199">
        <v>2.0699999999999998</v>
      </c>
      <c r="M59" s="199">
        <v>0</v>
      </c>
      <c r="N59" s="199">
        <v>0.99</v>
      </c>
      <c r="O59" s="199">
        <v>0.82</v>
      </c>
      <c r="P59" s="199">
        <v>2.02</v>
      </c>
      <c r="Q59" s="199">
        <v>0.09</v>
      </c>
      <c r="R59" s="199">
        <v>0.35</v>
      </c>
      <c r="S59" s="199">
        <v>0.22</v>
      </c>
      <c r="T59" s="199">
        <v>0</v>
      </c>
      <c r="U59" s="199">
        <v>6.18</v>
      </c>
      <c r="V59" s="199">
        <v>0.12</v>
      </c>
      <c r="W59" s="199">
        <v>0.28999999999999998</v>
      </c>
      <c r="X59" s="199">
        <v>1.22</v>
      </c>
      <c r="Y59" s="199">
        <v>0</v>
      </c>
      <c r="Z59" s="199">
        <v>2.2400000000000002</v>
      </c>
      <c r="AA59" s="199">
        <v>0.57999999999999996</v>
      </c>
      <c r="AB59" s="199">
        <v>0</v>
      </c>
      <c r="AC59" s="199">
        <v>1.58</v>
      </c>
      <c r="AD59" s="199">
        <v>6.82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18.52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1.07</v>
      </c>
      <c r="E60" s="199">
        <v>0</v>
      </c>
      <c r="F60" s="199">
        <v>0.55000000000000004</v>
      </c>
      <c r="G60" s="199">
        <v>0.55000000000000004</v>
      </c>
      <c r="H60" s="199">
        <v>0</v>
      </c>
      <c r="I60" s="199">
        <v>0</v>
      </c>
      <c r="J60" s="199">
        <v>1.67</v>
      </c>
      <c r="K60" s="199">
        <v>5.36</v>
      </c>
      <c r="L60" s="199">
        <v>2.0699999999999998</v>
      </c>
      <c r="M60" s="199">
        <v>0</v>
      </c>
      <c r="N60" s="199">
        <v>0.99</v>
      </c>
      <c r="O60" s="199">
        <v>0.82</v>
      </c>
      <c r="P60" s="199">
        <v>2.02</v>
      </c>
      <c r="Q60" s="199">
        <v>0.09</v>
      </c>
      <c r="R60" s="199">
        <v>0.35</v>
      </c>
      <c r="S60" s="199">
        <v>0.22</v>
      </c>
      <c r="T60" s="199">
        <v>0</v>
      </c>
      <c r="U60" s="199">
        <v>6.18</v>
      </c>
      <c r="V60" s="199">
        <v>0.12</v>
      </c>
      <c r="W60" s="199">
        <v>0.28999999999999998</v>
      </c>
      <c r="X60" s="199">
        <v>1.22</v>
      </c>
      <c r="Y60" s="199">
        <v>0</v>
      </c>
      <c r="Z60" s="199">
        <v>2.2400000000000002</v>
      </c>
      <c r="AA60" s="199">
        <v>0.57999999999999996</v>
      </c>
      <c r="AB60" s="199">
        <v>0</v>
      </c>
      <c r="AC60" s="199">
        <v>1.58</v>
      </c>
      <c r="AD60" s="199">
        <v>6.82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18.52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1.07</v>
      </c>
      <c r="E61" s="199">
        <v>0</v>
      </c>
      <c r="F61" s="199">
        <v>0.55000000000000004</v>
      </c>
      <c r="G61" s="199">
        <v>0.55000000000000004</v>
      </c>
      <c r="H61" s="199">
        <v>0</v>
      </c>
      <c r="I61" s="199">
        <v>0</v>
      </c>
      <c r="J61" s="199">
        <v>1.67</v>
      </c>
      <c r="K61" s="199">
        <v>5.36</v>
      </c>
      <c r="L61" s="199">
        <v>2.0699999999999998</v>
      </c>
      <c r="M61" s="199">
        <v>0</v>
      </c>
      <c r="N61" s="199">
        <v>0.99</v>
      </c>
      <c r="O61" s="199">
        <v>0.82</v>
      </c>
      <c r="P61" s="199">
        <v>2.02</v>
      </c>
      <c r="Q61" s="199">
        <v>0.09</v>
      </c>
      <c r="R61" s="199">
        <v>0.35</v>
      </c>
      <c r="S61" s="199">
        <v>0.22</v>
      </c>
      <c r="T61" s="199">
        <v>0</v>
      </c>
      <c r="U61" s="199">
        <v>6.18</v>
      </c>
      <c r="V61" s="199">
        <v>0.12</v>
      </c>
      <c r="W61" s="199">
        <v>0.28999999999999998</v>
      </c>
      <c r="X61" s="199">
        <v>1.22</v>
      </c>
      <c r="Y61" s="199">
        <v>0</v>
      </c>
      <c r="Z61" s="199">
        <v>2.2400000000000002</v>
      </c>
      <c r="AA61" s="199">
        <v>0.57999999999999996</v>
      </c>
      <c r="AB61" s="199">
        <v>0</v>
      </c>
      <c r="AC61" s="199">
        <v>1.58</v>
      </c>
      <c r="AD61" s="199">
        <v>6.82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32.18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1.07</v>
      </c>
      <c r="E62" s="199">
        <v>0</v>
      </c>
      <c r="F62" s="199">
        <v>0.55000000000000004</v>
      </c>
      <c r="G62" s="199">
        <v>0.55000000000000004</v>
      </c>
      <c r="H62" s="199">
        <v>0</v>
      </c>
      <c r="I62" s="199">
        <v>0</v>
      </c>
      <c r="J62" s="199">
        <v>1.67</v>
      </c>
      <c r="K62" s="199">
        <v>5.36</v>
      </c>
      <c r="L62" s="199">
        <v>2.0699999999999998</v>
      </c>
      <c r="M62" s="199">
        <v>0</v>
      </c>
      <c r="N62" s="199">
        <v>0.99</v>
      </c>
      <c r="O62" s="199">
        <v>0.82</v>
      </c>
      <c r="P62" s="199">
        <v>2.02</v>
      </c>
      <c r="Q62" s="199">
        <v>0.09</v>
      </c>
      <c r="R62" s="199">
        <v>0.35</v>
      </c>
      <c r="S62" s="199">
        <v>0.22</v>
      </c>
      <c r="T62" s="199">
        <v>0</v>
      </c>
      <c r="U62" s="199">
        <v>6.18</v>
      </c>
      <c r="V62" s="199">
        <v>0.12</v>
      </c>
      <c r="W62" s="199">
        <v>0.28999999999999998</v>
      </c>
      <c r="X62" s="199">
        <v>1.22</v>
      </c>
      <c r="Y62" s="199">
        <v>0</v>
      </c>
      <c r="Z62" s="199">
        <v>2.2400000000000002</v>
      </c>
      <c r="AA62" s="199">
        <v>0.57999999999999996</v>
      </c>
      <c r="AB62" s="199">
        <v>0</v>
      </c>
      <c r="AC62" s="199">
        <v>1.58</v>
      </c>
      <c r="AD62" s="199">
        <v>6.82</v>
      </c>
      <c r="AE62" s="199">
        <v>0</v>
      </c>
      <c r="AF62" s="199">
        <v>0</v>
      </c>
      <c r="AG62" s="199">
        <v>0</v>
      </c>
      <c r="AH62" s="199">
        <v>0</v>
      </c>
      <c r="AI62" s="199">
        <v>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38.200000000000003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1.07</v>
      </c>
      <c r="E63" s="199">
        <v>0</v>
      </c>
      <c r="F63" s="199">
        <v>0.55000000000000004</v>
      </c>
      <c r="G63" s="199">
        <v>0.55000000000000004</v>
      </c>
      <c r="H63" s="199">
        <v>0</v>
      </c>
      <c r="I63" s="199">
        <v>0</v>
      </c>
      <c r="J63" s="199">
        <v>1.67</v>
      </c>
      <c r="K63" s="199">
        <v>5.36</v>
      </c>
      <c r="L63" s="199">
        <v>2.0699999999999998</v>
      </c>
      <c r="M63" s="199">
        <v>0</v>
      </c>
      <c r="N63" s="199">
        <v>0.99</v>
      </c>
      <c r="O63" s="199">
        <v>0.82</v>
      </c>
      <c r="P63" s="199">
        <v>2.02</v>
      </c>
      <c r="Q63" s="199">
        <v>0.09</v>
      </c>
      <c r="R63" s="199">
        <v>0.35</v>
      </c>
      <c r="S63" s="199">
        <v>0.22</v>
      </c>
      <c r="T63" s="199">
        <v>0</v>
      </c>
      <c r="U63" s="199">
        <v>6.18</v>
      </c>
      <c r="V63" s="199">
        <v>0.12</v>
      </c>
      <c r="W63" s="199">
        <v>0.28999999999999998</v>
      </c>
      <c r="X63" s="199">
        <v>1.22</v>
      </c>
      <c r="Y63" s="199">
        <v>0</v>
      </c>
      <c r="Z63" s="199">
        <v>2.2400000000000002</v>
      </c>
      <c r="AA63" s="199">
        <v>0.57999999999999996</v>
      </c>
      <c r="AB63" s="199">
        <v>0</v>
      </c>
      <c r="AC63" s="199">
        <v>1.58</v>
      </c>
      <c r="AD63" s="199">
        <v>6.82</v>
      </c>
      <c r="AE63" s="199">
        <v>0</v>
      </c>
      <c r="AF63" s="199">
        <v>0</v>
      </c>
      <c r="AG63" s="199">
        <v>0</v>
      </c>
      <c r="AH63" s="199">
        <v>0</v>
      </c>
      <c r="AI63" s="199">
        <v>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24.35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1.07</v>
      </c>
      <c r="E64" s="199">
        <v>0</v>
      </c>
      <c r="F64" s="199">
        <v>0.55000000000000004</v>
      </c>
      <c r="G64" s="199">
        <v>0.55000000000000004</v>
      </c>
      <c r="H64" s="199">
        <v>0</v>
      </c>
      <c r="I64" s="199">
        <v>0</v>
      </c>
      <c r="J64" s="199">
        <v>1.67</v>
      </c>
      <c r="K64" s="199">
        <v>5.36</v>
      </c>
      <c r="L64" s="199">
        <v>2.0699999999999998</v>
      </c>
      <c r="M64" s="199">
        <v>0</v>
      </c>
      <c r="N64" s="199">
        <v>0.99</v>
      </c>
      <c r="O64" s="199">
        <v>0.82</v>
      </c>
      <c r="P64" s="199">
        <v>2.02</v>
      </c>
      <c r="Q64" s="199">
        <v>0.09</v>
      </c>
      <c r="R64" s="199">
        <v>0.35</v>
      </c>
      <c r="S64" s="199">
        <v>0.22</v>
      </c>
      <c r="T64" s="199">
        <v>0</v>
      </c>
      <c r="U64" s="199">
        <v>6.18</v>
      </c>
      <c r="V64" s="199">
        <v>0.12</v>
      </c>
      <c r="W64" s="199">
        <v>0.28999999999999998</v>
      </c>
      <c r="X64" s="199">
        <v>1.22</v>
      </c>
      <c r="Y64" s="199">
        <v>0</v>
      </c>
      <c r="Z64" s="199">
        <v>2.2400000000000002</v>
      </c>
      <c r="AA64" s="199">
        <v>0.57999999999999996</v>
      </c>
      <c r="AB64" s="199">
        <v>0</v>
      </c>
      <c r="AC64" s="199">
        <v>1.58</v>
      </c>
      <c r="AD64" s="199">
        <v>6.82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31.71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1.07</v>
      </c>
      <c r="E65" s="199">
        <v>0</v>
      </c>
      <c r="F65" s="199">
        <v>0.55000000000000004</v>
      </c>
      <c r="G65" s="199">
        <v>0.55000000000000004</v>
      </c>
      <c r="H65" s="199">
        <v>0</v>
      </c>
      <c r="I65" s="199">
        <v>0</v>
      </c>
      <c r="J65" s="199">
        <v>1.67</v>
      </c>
      <c r="K65" s="199">
        <v>5.36</v>
      </c>
      <c r="L65" s="199">
        <v>2.0699999999999998</v>
      </c>
      <c r="M65" s="199">
        <v>0</v>
      </c>
      <c r="N65" s="199">
        <v>0.99</v>
      </c>
      <c r="O65" s="199">
        <v>0.82</v>
      </c>
      <c r="P65" s="199">
        <v>2.02</v>
      </c>
      <c r="Q65" s="199">
        <v>0.09</v>
      </c>
      <c r="R65" s="199">
        <v>0.35</v>
      </c>
      <c r="S65" s="199">
        <v>0.22</v>
      </c>
      <c r="T65" s="199">
        <v>0</v>
      </c>
      <c r="U65" s="199">
        <v>6.18</v>
      </c>
      <c r="V65" s="199">
        <v>0.12</v>
      </c>
      <c r="W65" s="199">
        <v>0.28999999999999998</v>
      </c>
      <c r="X65" s="199">
        <v>1.22</v>
      </c>
      <c r="Y65" s="199">
        <v>0</v>
      </c>
      <c r="Z65" s="199">
        <v>2.2400000000000002</v>
      </c>
      <c r="AA65" s="199">
        <v>0.57999999999999996</v>
      </c>
      <c r="AB65" s="199">
        <v>0</v>
      </c>
      <c r="AC65" s="199">
        <v>1.58</v>
      </c>
      <c r="AD65" s="199">
        <v>6.79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35.049999999999997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1.07</v>
      </c>
      <c r="E66" s="199">
        <v>0</v>
      </c>
      <c r="F66" s="199">
        <v>0.55000000000000004</v>
      </c>
      <c r="G66" s="199">
        <v>0.55000000000000004</v>
      </c>
      <c r="H66" s="199">
        <v>0</v>
      </c>
      <c r="I66" s="199">
        <v>0</v>
      </c>
      <c r="J66" s="199">
        <v>1.67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0.82</v>
      </c>
      <c r="P66" s="199">
        <v>2.02</v>
      </c>
      <c r="Q66" s="199">
        <v>0.09</v>
      </c>
      <c r="R66" s="199">
        <v>0.35</v>
      </c>
      <c r="S66" s="199">
        <v>0.22</v>
      </c>
      <c r="T66" s="199">
        <v>0</v>
      </c>
      <c r="U66" s="199">
        <v>6.18</v>
      </c>
      <c r="V66" s="199">
        <v>0.12</v>
      </c>
      <c r="W66" s="199">
        <v>0.28999999999999998</v>
      </c>
      <c r="X66" s="199">
        <v>1.22</v>
      </c>
      <c r="Y66" s="199">
        <v>0</v>
      </c>
      <c r="Z66" s="199">
        <v>2.2400000000000002</v>
      </c>
      <c r="AA66" s="199">
        <v>0.57999999999999996</v>
      </c>
      <c r="AB66" s="199">
        <v>0</v>
      </c>
      <c r="AC66" s="199">
        <v>0</v>
      </c>
      <c r="AD66" s="199">
        <v>6.79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28.15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1.07</v>
      </c>
      <c r="E67" s="199">
        <v>0</v>
      </c>
      <c r="F67" s="199">
        <v>0.55000000000000004</v>
      </c>
      <c r="G67" s="199">
        <v>0.55000000000000004</v>
      </c>
      <c r="H67" s="199">
        <v>0</v>
      </c>
      <c r="I67" s="199">
        <v>0</v>
      </c>
      <c r="J67" s="199">
        <v>0.84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0.82</v>
      </c>
      <c r="P67" s="199">
        <v>2.02</v>
      </c>
      <c r="Q67" s="199">
        <v>0.09</v>
      </c>
      <c r="R67" s="199">
        <v>0.35</v>
      </c>
      <c r="S67" s="199">
        <v>0.22</v>
      </c>
      <c r="T67" s="199">
        <v>0</v>
      </c>
      <c r="U67" s="199">
        <v>6.18</v>
      </c>
      <c r="V67" s="199">
        <v>0.12</v>
      </c>
      <c r="W67" s="199">
        <v>0.28999999999999998</v>
      </c>
      <c r="X67" s="199">
        <v>1.22</v>
      </c>
      <c r="Y67" s="199">
        <v>0</v>
      </c>
      <c r="Z67" s="199">
        <v>2.2400000000000002</v>
      </c>
      <c r="AA67" s="199">
        <v>0.57999999999999996</v>
      </c>
      <c r="AB67" s="199">
        <v>0</v>
      </c>
      <c r="AC67" s="199">
        <v>4.79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18.52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1.07</v>
      </c>
      <c r="E68" s="199">
        <v>0</v>
      </c>
      <c r="F68" s="199">
        <v>0.55000000000000004</v>
      </c>
      <c r="G68" s="199">
        <v>0.55000000000000004</v>
      </c>
      <c r="H68" s="199">
        <v>0</v>
      </c>
      <c r="I68" s="199">
        <v>0</v>
      </c>
      <c r="J68" s="199">
        <v>0.84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0.82</v>
      </c>
      <c r="P68" s="199">
        <v>2.02</v>
      </c>
      <c r="Q68" s="199">
        <v>0.09</v>
      </c>
      <c r="R68" s="199">
        <v>0.35</v>
      </c>
      <c r="S68" s="199">
        <v>0.22</v>
      </c>
      <c r="T68" s="199">
        <v>0</v>
      </c>
      <c r="U68" s="199">
        <v>6.18</v>
      </c>
      <c r="V68" s="199">
        <v>0.12</v>
      </c>
      <c r="W68" s="199">
        <v>0.28999999999999998</v>
      </c>
      <c r="X68" s="199">
        <v>1.22</v>
      </c>
      <c r="Y68" s="199">
        <v>0</v>
      </c>
      <c r="Z68" s="199">
        <v>2.2400000000000002</v>
      </c>
      <c r="AA68" s="199">
        <v>0.57999999999999996</v>
      </c>
      <c r="AB68" s="199">
        <v>0</v>
      </c>
      <c r="AC68" s="199">
        <v>5.21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18.52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1.07</v>
      </c>
      <c r="E69" s="199">
        <v>0</v>
      </c>
      <c r="F69" s="199">
        <v>0.55000000000000004</v>
      </c>
      <c r="G69" s="199">
        <v>0.55000000000000004</v>
      </c>
      <c r="H69" s="199">
        <v>0</v>
      </c>
      <c r="I69" s="199">
        <v>0</v>
      </c>
      <c r="J69" s="199">
        <v>0.84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0.82</v>
      </c>
      <c r="P69" s="199">
        <v>2.02</v>
      </c>
      <c r="Q69" s="199">
        <v>0.09</v>
      </c>
      <c r="R69" s="199">
        <v>0.35</v>
      </c>
      <c r="S69" s="199">
        <v>0.22</v>
      </c>
      <c r="T69" s="199">
        <v>0</v>
      </c>
      <c r="U69" s="199">
        <v>6.18</v>
      </c>
      <c r="V69" s="199">
        <v>0.12</v>
      </c>
      <c r="W69" s="199">
        <v>0.28999999999999998</v>
      </c>
      <c r="X69" s="199">
        <v>1.22</v>
      </c>
      <c r="Y69" s="199">
        <v>0</v>
      </c>
      <c r="Z69" s="199">
        <v>2.2400000000000002</v>
      </c>
      <c r="AA69" s="199">
        <v>0.57999999999999996</v>
      </c>
      <c r="AB69" s="199">
        <v>0</v>
      </c>
      <c r="AC69" s="199">
        <v>5.21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18.52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1.07</v>
      </c>
      <c r="E70" s="199">
        <v>0</v>
      </c>
      <c r="F70" s="199">
        <v>0.55000000000000004</v>
      </c>
      <c r="G70" s="199">
        <v>0.55000000000000004</v>
      </c>
      <c r="H70" s="199">
        <v>0</v>
      </c>
      <c r="I70" s="199">
        <v>0</v>
      </c>
      <c r="J70" s="199">
        <v>0.84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0.82</v>
      </c>
      <c r="P70" s="199">
        <v>2.02</v>
      </c>
      <c r="Q70" s="199">
        <v>0.09</v>
      </c>
      <c r="R70" s="199">
        <v>0.35</v>
      </c>
      <c r="S70" s="199">
        <v>0.22</v>
      </c>
      <c r="T70" s="199">
        <v>0</v>
      </c>
      <c r="U70" s="199">
        <v>6.18</v>
      </c>
      <c r="V70" s="199">
        <v>0.12</v>
      </c>
      <c r="W70" s="199">
        <v>0.28999999999999998</v>
      </c>
      <c r="X70" s="199">
        <v>1.22</v>
      </c>
      <c r="Y70" s="199">
        <v>0</v>
      </c>
      <c r="Z70" s="199">
        <v>2.2400000000000002</v>
      </c>
      <c r="AA70" s="199">
        <v>0.57999999999999996</v>
      </c>
      <c r="AB70" s="199">
        <v>0</v>
      </c>
      <c r="AC70" s="199">
        <v>5.21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18.52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1.07</v>
      </c>
      <c r="E71" s="199">
        <v>0</v>
      </c>
      <c r="F71" s="199">
        <v>0.55000000000000004</v>
      </c>
      <c r="G71" s="199">
        <v>0.55000000000000004</v>
      </c>
      <c r="H71" s="199">
        <v>0</v>
      </c>
      <c r="I71" s="199">
        <v>0</v>
      </c>
      <c r="J71" s="199">
        <v>0.84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0.82</v>
      </c>
      <c r="P71" s="199">
        <v>2.02</v>
      </c>
      <c r="Q71" s="199">
        <v>0.09</v>
      </c>
      <c r="R71" s="199">
        <v>0.35</v>
      </c>
      <c r="S71" s="199">
        <v>0.22</v>
      </c>
      <c r="T71" s="199">
        <v>0</v>
      </c>
      <c r="U71" s="199">
        <v>6.18</v>
      </c>
      <c r="V71" s="199">
        <v>0.12</v>
      </c>
      <c r="W71" s="199">
        <v>0.28999999999999998</v>
      </c>
      <c r="X71" s="199">
        <v>1.22</v>
      </c>
      <c r="Y71" s="199">
        <v>0</v>
      </c>
      <c r="Z71" s="199">
        <v>2.2400000000000002</v>
      </c>
      <c r="AA71" s="199">
        <v>0.57999999999999996</v>
      </c>
      <c r="AB71" s="199">
        <v>0</v>
      </c>
      <c r="AC71" s="199">
        <v>5.21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26.28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1.07</v>
      </c>
      <c r="E72" s="199">
        <v>0</v>
      </c>
      <c r="F72" s="199">
        <v>0.55000000000000004</v>
      </c>
      <c r="G72" s="199">
        <v>0.55000000000000004</v>
      </c>
      <c r="H72" s="199">
        <v>0</v>
      </c>
      <c r="I72" s="199">
        <v>0</v>
      </c>
      <c r="J72" s="199">
        <v>0.84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0.82</v>
      </c>
      <c r="P72" s="199">
        <v>2.02</v>
      </c>
      <c r="Q72" s="199">
        <v>0.09</v>
      </c>
      <c r="R72" s="199">
        <v>0.35</v>
      </c>
      <c r="S72" s="199">
        <v>0.22</v>
      </c>
      <c r="T72" s="199">
        <v>0</v>
      </c>
      <c r="U72" s="199">
        <v>6.18</v>
      </c>
      <c r="V72" s="199">
        <v>0.12</v>
      </c>
      <c r="W72" s="199">
        <v>0.28999999999999998</v>
      </c>
      <c r="X72" s="199">
        <v>1.22</v>
      </c>
      <c r="Y72" s="199">
        <v>0</v>
      </c>
      <c r="Z72" s="199">
        <v>2.2400000000000002</v>
      </c>
      <c r="AA72" s="199">
        <v>0.57999999999999996</v>
      </c>
      <c r="AB72" s="199">
        <v>0</v>
      </c>
      <c r="AC72" s="199">
        <v>5.21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24.35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1.07</v>
      </c>
      <c r="E73" s="199">
        <v>0</v>
      </c>
      <c r="F73" s="199">
        <v>0.55000000000000004</v>
      </c>
      <c r="G73" s="199">
        <v>0.55000000000000004</v>
      </c>
      <c r="H73" s="199">
        <v>0</v>
      </c>
      <c r="I73" s="199">
        <v>0</v>
      </c>
      <c r="J73" s="199">
        <v>0.84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0.79</v>
      </c>
      <c r="P73" s="199">
        <v>2.02</v>
      </c>
      <c r="Q73" s="199">
        <v>0.09</v>
      </c>
      <c r="R73" s="199">
        <v>0.35</v>
      </c>
      <c r="S73" s="199">
        <v>0.22</v>
      </c>
      <c r="T73" s="199">
        <v>0</v>
      </c>
      <c r="U73" s="199">
        <v>6.18</v>
      </c>
      <c r="V73" s="199">
        <v>0.12</v>
      </c>
      <c r="W73" s="199">
        <v>0.28999999999999998</v>
      </c>
      <c r="X73" s="199">
        <v>1.22</v>
      </c>
      <c r="Y73" s="199">
        <v>0</v>
      </c>
      <c r="Z73" s="199">
        <v>2.2400000000000002</v>
      </c>
      <c r="AA73" s="199">
        <v>0.57999999999999996</v>
      </c>
      <c r="AB73" s="199">
        <v>0</v>
      </c>
      <c r="AC73" s="199">
        <v>5.21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18.52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1.07</v>
      </c>
      <c r="E74" s="199">
        <v>0</v>
      </c>
      <c r="F74" s="199">
        <v>0.55000000000000004</v>
      </c>
      <c r="G74" s="199">
        <v>0.55000000000000004</v>
      </c>
      <c r="H74" s="199">
        <v>0</v>
      </c>
      <c r="I74" s="199">
        <v>0</v>
      </c>
      <c r="J74" s="199">
        <v>0.84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0.79</v>
      </c>
      <c r="P74" s="199">
        <v>2.02</v>
      </c>
      <c r="Q74" s="199">
        <v>0.09</v>
      </c>
      <c r="R74" s="199">
        <v>0.35</v>
      </c>
      <c r="S74" s="199">
        <v>0.22</v>
      </c>
      <c r="T74" s="199">
        <v>0</v>
      </c>
      <c r="U74" s="199">
        <v>6.18</v>
      </c>
      <c r="V74" s="199">
        <v>0.12</v>
      </c>
      <c r="W74" s="199">
        <v>0.28999999999999998</v>
      </c>
      <c r="X74" s="199">
        <v>1.22</v>
      </c>
      <c r="Y74" s="199">
        <v>0</v>
      </c>
      <c r="Z74" s="199">
        <v>2.2400000000000002</v>
      </c>
      <c r="AA74" s="199">
        <v>0.57999999999999996</v>
      </c>
      <c r="AB74" s="199">
        <v>0</v>
      </c>
      <c r="AC74" s="199">
        <v>5.21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18.52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1.07</v>
      </c>
      <c r="E75" s="199">
        <v>0</v>
      </c>
      <c r="F75" s="199">
        <v>0.55000000000000004</v>
      </c>
      <c r="G75" s="199">
        <v>0.55000000000000004</v>
      </c>
      <c r="H75" s="199">
        <v>0</v>
      </c>
      <c r="I75" s="199">
        <v>0</v>
      </c>
      <c r="J75" s="199">
        <v>0.84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0.79</v>
      </c>
      <c r="P75" s="199">
        <v>2.02</v>
      </c>
      <c r="Q75" s="199">
        <v>0.09</v>
      </c>
      <c r="R75" s="199">
        <v>0.35</v>
      </c>
      <c r="S75" s="199">
        <v>0.22</v>
      </c>
      <c r="T75" s="199">
        <v>0</v>
      </c>
      <c r="U75" s="199">
        <v>6.18</v>
      </c>
      <c r="V75" s="199">
        <v>0.12</v>
      </c>
      <c r="W75" s="199">
        <v>0.28999999999999998</v>
      </c>
      <c r="X75" s="199">
        <v>1.22</v>
      </c>
      <c r="Y75" s="199">
        <v>0</v>
      </c>
      <c r="Z75" s="199">
        <v>2.2400000000000002</v>
      </c>
      <c r="AA75" s="199">
        <v>0.57999999999999996</v>
      </c>
      <c r="AB75" s="199">
        <v>0</v>
      </c>
      <c r="AC75" s="199">
        <v>5.21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-20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1.07</v>
      </c>
      <c r="E76" s="199">
        <v>0</v>
      </c>
      <c r="F76" s="199">
        <v>0.55000000000000004</v>
      </c>
      <c r="G76" s="199">
        <v>0.55000000000000004</v>
      </c>
      <c r="H76" s="199">
        <v>0</v>
      </c>
      <c r="I76" s="199">
        <v>0</v>
      </c>
      <c r="J76" s="199">
        <v>0.84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0.79</v>
      </c>
      <c r="P76" s="199">
        <v>2.02</v>
      </c>
      <c r="Q76" s="199">
        <v>0.09</v>
      </c>
      <c r="R76" s="199">
        <v>0.35</v>
      </c>
      <c r="S76" s="199">
        <v>0.22</v>
      </c>
      <c r="T76" s="199">
        <v>0</v>
      </c>
      <c r="U76" s="199">
        <v>6.18</v>
      </c>
      <c r="V76" s="199">
        <v>0.12</v>
      </c>
      <c r="W76" s="199">
        <v>0.28999999999999998</v>
      </c>
      <c r="X76" s="199">
        <v>1.22</v>
      </c>
      <c r="Y76" s="199">
        <v>0</v>
      </c>
      <c r="Z76" s="199">
        <v>2.2400000000000002</v>
      </c>
      <c r="AA76" s="199">
        <v>0.57999999999999996</v>
      </c>
      <c r="AB76" s="199">
        <v>0</v>
      </c>
      <c r="AC76" s="199">
        <v>5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-20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2.67</v>
      </c>
      <c r="E77" s="199">
        <v>0</v>
      </c>
      <c r="F77" s="199">
        <v>0.55000000000000004</v>
      </c>
      <c r="G77" s="199">
        <v>0.55000000000000004</v>
      </c>
      <c r="H77" s="199">
        <v>0</v>
      </c>
      <c r="I77" s="199">
        <v>0</v>
      </c>
      <c r="J77" s="199">
        <v>0.84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0.79</v>
      </c>
      <c r="P77" s="199">
        <v>2.02</v>
      </c>
      <c r="Q77" s="199">
        <v>0.09</v>
      </c>
      <c r="R77" s="199">
        <v>0.35</v>
      </c>
      <c r="S77" s="199">
        <v>0.22</v>
      </c>
      <c r="T77" s="199">
        <v>0</v>
      </c>
      <c r="U77" s="199">
        <v>6.18</v>
      </c>
      <c r="V77" s="199">
        <v>0.12</v>
      </c>
      <c r="W77" s="199">
        <v>0.28999999999999998</v>
      </c>
      <c r="X77" s="199">
        <v>1.22</v>
      </c>
      <c r="Y77" s="199">
        <v>0</v>
      </c>
      <c r="Z77" s="199">
        <v>2.2400000000000002</v>
      </c>
      <c r="AA77" s="199">
        <v>0.57999999999999996</v>
      </c>
      <c r="AB77" s="199">
        <v>0</v>
      </c>
      <c r="AC77" s="199">
        <v>5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-20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2.67</v>
      </c>
      <c r="E78" s="199">
        <v>0</v>
      </c>
      <c r="F78" s="199">
        <v>0.55000000000000004</v>
      </c>
      <c r="G78" s="199">
        <v>0.55000000000000004</v>
      </c>
      <c r="H78" s="199">
        <v>0</v>
      </c>
      <c r="I78" s="199">
        <v>0</v>
      </c>
      <c r="J78" s="199">
        <v>0.84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0.79</v>
      </c>
      <c r="P78" s="199">
        <v>2.02</v>
      </c>
      <c r="Q78" s="199">
        <v>0.09</v>
      </c>
      <c r="R78" s="199">
        <v>0.35</v>
      </c>
      <c r="S78" s="199">
        <v>0.22</v>
      </c>
      <c r="T78" s="199">
        <v>0</v>
      </c>
      <c r="U78" s="199">
        <v>6.18</v>
      </c>
      <c r="V78" s="199">
        <v>0.12</v>
      </c>
      <c r="W78" s="199">
        <v>0.28999999999999998</v>
      </c>
      <c r="X78" s="199">
        <v>1.22</v>
      </c>
      <c r="Y78" s="199">
        <v>0</v>
      </c>
      <c r="Z78" s="199">
        <v>2.2400000000000002</v>
      </c>
      <c r="AA78" s="199">
        <v>0.57999999999999996</v>
      </c>
      <c r="AB78" s="199">
        <v>0</v>
      </c>
      <c r="AC78" s="199">
        <v>5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-20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2.67</v>
      </c>
      <c r="E79" s="199">
        <v>0</v>
      </c>
      <c r="F79" s="199">
        <v>0.55000000000000004</v>
      </c>
      <c r="G79" s="199">
        <v>0.55000000000000004</v>
      </c>
      <c r="H79" s="199">
        <v>0</v>
      </c>
      <c r="I79" s="199">
        <v>0</v>
      </c>
      <c r="J79" s="199">
        <v>0.84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0.79</v>
      </c>
      <c r="P79" s="199">
        <v>2.02</v>
      </c>
      <c r="Q79" s="199">
        <v>0.09</v>
      </c>
      <c r="R79" s="199">
        <v>0.35</v>
      </c>
      <c r="S79" s="199">
        <v>0.22</v>
      </c>
      <c r="T79" s="199">
        <v>0</v>
      </c>
      <c r="U79" s="199">
        <v>6.18</v>
      </c>
      <c r="V79" s="199">
        <v>0.12</v>
      </c>
      <c r="W79" s="199">
        <v>0.28999999999999998</v>
      </c>
      <c r="X79" s="199">
        <v>1.22</v>
      </c>
      <c r="Y79" s="199">
        <v>0</v>
      </c>
      <c r="Z79" s="199">
        <v>2.2400000000000002</v>
      </c>
      <c r="AA79" s="199">
        <v>0.57999999999999996</v>
      </c>
      <c r="AB79" s="199">
        <v>0</v>
      </c>
      <c r="AC79" s="199">
        <v>5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-20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2.67</v>
      </c>
      <c r="E80" s="199">
        <v>0</v>
      </c>
      <c r="F80" s="199">
        <v>0.55000000000000004</v>
      </c>
      <c r="G80" s="199">
        <v>0.55000000000000004</v>
      </c>
      <c r="H80" s="199">
        <v>0</v>
      </c>
      <c r="I80" s="199">
        <v>0</v>
      </c>
      <c r="J80" s="199">
        <v>0.84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0.79</v>
      </c>
      <c r="P80" s="199">
        <v>2.02</v>
      </c>
      <c r="Q80" s="199">
        <v>0.09</v>
      </c>
      <c r="R80" s="199">
        <v>0.35</v>
      </c>
      <c r="S80" s="199">
        <v>0.22</v>
      </c>
      <c r="T80" s="199">
        <v>0</v>
      </c>
      <c r="U80" s="199">
        <v>6.18</v>
      </c>
      <c r="V80" s="199">
        <v>0.12</v>
      </c>
      <c r="W80" s="199">
        <v>0.28999999999999998</v>
      </c>
      <c r="X80" s="199">
        <v>1.22</v>
      </c>
      <c r="Y80" s="199">
        <v>0</v>
      </c>
      <c r="Z80" s="199">
        <v>2.2400000000000002</v>
      </c>
      <c r="AA80" s="199">
        <v>0.57999999999999996</v>
      </c>
      <c r="AB80" s="199">
        <v>0</v>
      </c>
      <c r="AC80" s="199">
        <v>5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-20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2.67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0.84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1.06</v>
      </c>
      <c r="P81" s="199">
        <v>2.02</v>
      </c>
      <c r="Q81" s="199">
        <v>0.09</v>
      </c>
      <c r="R81" s="199">
        <v>0.35</v>
      </c>
      <c r="S81" s="199">
        <v>0.22</v>
      </c>
      <c r="T81" s="199">
        <v>0</v>
      </c>
      <c r="U81" s="199">
        <v>6.18</v>
      </c>
      <c r="V81" s="199">
        <v>0.12</v>
      </c>
      <c r="W81" s="199">
        <v>0.28999999999999998</v>
      </c>
      <c r="X81" s="199">
        <v>1.22</v>
      </c>
      <c r="Y81" s="199">
        <v>0</v>
      </c>
      <c r="Z81" s="199">
        <v>2.2400000000000002</v>
      </c>
      <c r="AA81" s="199">
        <v>0.57999999999999996</v>
      </c>
      <c r="AB81" s="199">
        <v>0</v>
      </c>
      <c r="AC81" s="199">
        <v>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-20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2.67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0.84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1.06</v>
      </c>
      <c r="P82" s="199">
        <v>2.02</v>
      </c>
      <c r="Q82" s="199">
        <v>0.09</v>
      </c>
      <c r="R82" s="199">
        <v>0.35</v>
      </c>
      <c r="S82" s="199">
        <v>0.22</v>
      </c>
      <c r="T82" s="199">
        <v>0</v>
      </c>
      <c r="U82" s="199">
        <v>6.18</v>
      </c>
      <c r="V82" s="199">
        <v>0.12</v>
      </c>
      <c r="W82" s="199">
        <v>0.28999999999999998</v>
      </c>
      <c r="X82" s="199">
        <v>1.22</v>
      </c>
      <c r="Y82" s="199">
        <v>0</v>
      </c>
      <c r="Z82" s="199">
        <v>2.2400000000000002</v>
      </c>
      <c r="AA82" s="199">
        <v>0.57999999999999996</v>
      </c>
      <c r="AB82" s="199">
        <v>0</v>
      </c>
      <c r="AC82" s="199">
        <v>5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-20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0.84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1.06</v>
      </c>
      <c r="P83" s="199">
        <v>2.02</v>
      </c>
      <c r="Q83" s="199">
        <v>0.09</v>
      </c>
      <c r="R83" s="199">
        <v>0.35</v>
      </c>
      <c r="S83" s="199">
        <v>0.22</v>
      </c>
      <c r="T83" s="199">
        <v>0</v>
      </c>
      <c r="U83" s="199">
        <v>6.18</v>
      </c>
      <c r="V83" s="199">
        <v>0.12</v>
      </c>
      <c r="W83" s="199">
        <v>0.3</v>
      </c>
      <c r="X83" s="199">
        <v>1.22</v>
      </c>
      <c r="Y83" s="199">
        <v>0</v>
      </c>
      <c r="Z83" s="199">
        <v>2.2400000000000002</v>
      </c>
      <c r="AA83" s="199">
        <v>0.57999999999999996</v>
      </c>
      <c r="AB83" s="199">
        <v>0</v>
      </c>
      <c r="AC83" s="199">
        <v>5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-20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0.84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1.06</v>
      </c>
      <c r="P84" s="199">
        <v>2.02</v>
      </c>
      <c r="Q84" s="199">
        <v>0.09</v>
      </c>
      <c r="R84" s="199">
        <v>0.35</v>
      </c>
      <c r="S84" s="199">
        <v>0.22</v>
      </c>
      <c r="T84" s="199">
        <v>0</v>
      </c>
      <c r="U84" s="199">
        <v>6.18</v>
      </c>
      <c r="V84" s="199">
        <v>0.12</v>
      </c>
      <c r="W84" s="199">
        <v>0.3</v>
      </c>
      <c r="X84" s="199">
        <v>1.22</v>
      </c>
      <c r="Y84" s="199">
        <v>0</v>
      </c>
      <c r="Z84" s="199">
        <v>2.2400000000000002</v>
      </c>
      <c r="AA84" s="199">
        <v>0.57999999999999996</v>
      </c>
      <c r="AB84" s="199">
        <v>0</v>
      </c>
      <c r="AC84" s="199">
        <v>5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-20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0.84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8.59</v>
      </c>
      <c r="P85" s="199">
        <v>2.02</v>
      </c>
      <c r="Q85" s="199">
        <v>0.09</v>
      </c>
      <c r="R85" s="199">
        <v>0.35</v>
      </c>
      <c r="S85" s="199">
        <v>0.22</v>
      </c>
      <c r="T85" s="199">
        <v>0</v>
      </c>
      <c r="U85" s="199">
        <v>6.18</v>
      </c>
      <c r="V85" s="199">
        <v>0.12</v>
      </c>
      <c r="W85" s="199">
        <v>0.3</v>
      </c>
      <c r="X85" s="199">
        <v>1.22</v>
      </c>
      <c r="Y85" s="199">
        <v>0</v>
      </c>
      <c r="Z85" s="199">
        <v>2.2400000000000002</v>
      </c>
      <c r="AA85" s="199">
        <v>0.57999999999999996</v>
      </c>
      <c r="AB85" s="199">
        <v>0</v>
      </c>
      <c r="AC85" s="199">
        <v>5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-20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0.84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11.27</v>
      </c>
      <c r="P86" s="199">
        <v>2.02</v>
      </c>
      <c r="Q86" s="199">
        <v>0.09</v>
      </c>
      <c r="R86" s="199">
        <v>0.35</v>
      </c>
      <c r="S86" s="199">
        <v>0.22</v>
      </c>
      <c r="T86" s="199">
        <v>0</v>
      </c>
      <c r="U86" s="199">
        <v>6.18</v>
      </c>
      <c r="V86" s="199">
        <v>0.12</v>
      </c>
      <c r="W86" s="199">
        <v>0.3</v>
      </c>
      <c r="X86" s="199">
        <v>1.22</v>
      </c>
      <c r="Y86" s="199">
        <v>0</v>
      </c>
      <c r="Z86" s="199">
        <v>2.2400000000000002</v>
      </c>
      <c r="AA86" s="199">
        <v>0.57999999999999996</v>
      </c>
      <c r="AB86" s="199">
        <v>0</v>
      </c>
      <c r="AC86" s="199">
        <v>5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-20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7.17</v>
      </c>
      <c r="H87" s="199">
        <v>0</v>
      </c>
      <c r="I87" s="199">
        <v>0</v>
      </c>
      <c r="J87" s="199">
        <v>0.84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13.7</v>
      </c>
      <c r="P87" s="199">
        <v>2.02</v>
      </c>
      <c r="Q87" s="199">
        <v>0.09</v>
      </c>
      <c r="R87" s="199">
        <v>0.35</v>
      </c>
      <c r="S87" s="199">
        <v>0.22</v>
      </c>
      <c r="T87" s="199">
        <v>0</v>
      </c>
      <c r="U87" s="199">
        <v>6.18</v>
      </c>
      <c r="V87" s="199">
        <v>0.12</v>
      </c>
      <c r="W87" s="199">
        <v>0.3</v>
      </c>
      <c r="X87" s="199">
        <v>1.22</v>
      </c>
      <c r="Y87" s="199">
        <v>0</v>
      </c>
      <c r="Z87" s="199">
        <v>2.2400000000000002</v>
      </c>
      <c r="AA87" s="199">
        <v>0.57999999999999996</v>
      </c>
      <c r="AB87" s="199">
        <v>0</v>
      </c>
      <c r="AC87" s="199">
        <v>4.37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-20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5.52</v>
      </c>
      <c r="H88" s="199">
        <v>0</v>
      </c>
      <c r="I88" s="199">
        <v>0</v>
      </c>
      <c r="J88" s="199">
        <v>0.84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16.38</v>
      </c>
      <c r="P88" s="199">
        <v>2.02</v>
      </c>
      <c r="Q88" s="199">
        <v>0.09</v>
      </c>
      <c r="R88" s="199">
        <v>0.35</v>
      </c>
      <c r="S88" s="199">
        <v>0.22</v>
      </c>
      <c r="T88" s="199">
        <v>0</v>
      </c>
      <c r="U88" s="199">
        <v>6.18</v>
      </c>
      <c r="V88" s="199">
        <v>0.12</v>
      </c>
      <c r="W88" s="199">
        <v>0.3</v>
      </c>
      <c r="X88" s="199">
        <v>1.22</v>
      </c>
      <c r="Y88" s="199">
        <v>0</v>
      </c>
      <c r="Z88" s="199">
        <v>2.2400000000000002</v>
      </c>
      <c r="AA88" s="199">
        <v>0.57999999999999996</v>
      </c>
      <c r="AB88" s="199">
        <v>0</v>
      </c>
      <c r="AC88" s="199">
        <v>4.37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-20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5.52</v>
      </c>
      <c r="H89" s="199">
        <v>0</v>
      </c>
      <c r="I89" s="199">
        <v>0</v>
      </c>
      <c r="J89" s="199">
        <v>0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1.4</v>
      </c>
      <c r="P89" s="199">
        <v>2.02</v>
      </c>
      <c r="Q89" s="199">
        <v>0.09</v>
      </c>
      <c r="R89" s="199">
        <v>0.35</v>
      </c>
      <c r="S89" s="199">
        <v>0.22</v>
      </c>
      <c r="T89" s="199">
        <v>0</v>
      </c>
      <c r="U89" s="199">
        <v>6.18</v>
      </c>
      <c r="V89" s="199">
        <v>0.12</v>
      </c>
      <c r="W89" s="199">
        <v>0.31</v>
      </c>
      <c r="X89" s="199">
        <v>1.22</v>
      </c>
      <c r="Y89" s="199">
        <v>0</v>
      </c>
      <c r="Z89" s="199">
        <v>2.2400000000000002</v>
      </c>
      <c r="AA89" s="199">
        <v>0.57999999999999996</v>
      </c>
      <c r="AB89" s="199">
        <v>0</v>
      </c>
      <c r="AC89" s="199">
        <v>4.37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-20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4.1399999999999997</v>
      </c>
      <c r="H90" s="199">
        <v>0</v>
      </c>
      <c r="I90" s="199">
        <v>0</v>
      </c>
      <c r="J90" s="199">
        <v>0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1.4</v>
      </c>
      <c r="P90" s="199">
        <v>2.02</v>
      </c>
      <c r="Q90" s="199">
        <v>0.09</v>
      </c>
      <c r="R90" s="199">
        <v>0.35</v>
      </c>
      <c r="S90" s="199">
        <v>0.22</v>
      </c>
      <c r="T90" s="199">
        <v>0</v>
      </c>
      <c r="U90" s="199">
        <v>6.18</v>
      </c>
      <c r="V90" s="199">
        <v>0.12</v>
      </c>
      <c r="W90" s="199">
        <v>0.31</v>
      </c>
      <c r="X90" s="199">
        <v>1.22</v>
      </c>
      <c r="Y90" s="199">
        <v>0</v>
      </c>
      <c r="Z90" s="199">
        <v>2.2400000000000002</v>
      </c>
      <c r="AA90" s="199">
        <v>0.57999999999999996</v>
      </c>
      <c r="AB90" s="199">
        <v>0</v>
      </c>
      <c r="AC90" s="199">
        <v>4.37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-16.57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2.76</v>
      </c>
      <c r="H91" s="199">
        <v>0</v>
      </c>
      <c r="I91" s="199">
        <v>0</v>
      </c>
      <c r="J91" s="199">
        <v>0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1.48</v>
      </c>
      <c r="P91" s="199">
        <v>2.02</v>
      </c>
      <c r="Q91" s="199">
        <v>0.09</v>
      </c>
      <c r="R91" s="199">
        <v>0.35</v>
      </c>
      <c r="S91" s="199">
        <v>0.22</v>
      </c>
      <c r="T91" s="199">
        <v>0</v>
      </c>
      <c r="U91" s="199">
        <v>6.18</v>
      </c>
      <c r="V91" s="199">
        <v>0.12</v>
      </c>
      <c r="W91" s="199">
        <v>0.32</v>
      </c>
      <c r="X91" s="199">
        <v>1.22</v>
      </c>
      <c r="Y91" s="199">
        <v>0</v>
      </c>
      <c r="Z91" s="199">
        <v>2.2400000000000002</v>
      </c>
      <c r="AA91" s="199">
        <v>0.57999999999999996</v>
      </c>
      <c r="AB91" s="199">
        <v>0</v>
      </c>
      <c r="AC91" s="199">
        <v>4.37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-20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1.38</v>
      </c>
      <c r="H92" s="199">
        <v>0</v>
      </c>
      <c r="I92" s="199">
        <v>0</v>
      </c>
      <c r="J92" s="199">
        <v>0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1.48</v>
      </c>
      <c r="P92" s="199">
        <v>2.02</v>
      </c>
      <c r="Q92" s="199">
        <v>0.09</v>
      </c>
      <c r="R92" s="199">
        <v>0.35</v>
      </c>
      <c r="S92" s="199">
        <v>0.22</v>
      </c>
      <c r="T92" s="199">
        <v>0</v>
      </c>
      <c r="U92" s="199">
        <v>6.18</v>
      </c>
      <c r="V92" s="199">
        <v>0.12</v>
      </c>
      <c r="W92" s="199">
        <v>0.33</v>
      </c>
      <c r="X92" s="199">
        <v>1.22</v>
      </c>
      <c r="Y92" s="199">
        <v>0</v>
      </c>
      <c r="Z92" s="199">
        <v>2.2400000000000002</v>
      </c>
      <c r="AA92" s="199">
        <v>0.57999999999999996</v>
      </c>
      <c r="AB92" s="199">
        <v>0</v>
      </c>
      <c r="AC92" s="199">
        <v>4.37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-14.74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0.28000000000000003</v>
      </c>
      <c r="H93" s="199">
        <v>0</v>
      </c>
      <c r="I93" s="199">
        <v>0</v>
      </c>
      <c r="J93" s="199">
        <v>0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1.48</v>
      </c>
      <c r="P93" s="199">
        <v>2.02</v>
      </c>
      <c r="Q93" s="199">
        <v>0.09</v>
      </c>
      <c r="R93" s="199">
        <v>0.35</v>
      </c>
      <c r="S93" s="199">
        <v>0.22</v>
      </c>
      <c r="T93" s="199">
        <v>0</v>
      </c>
      <c r="U93" s="199">
        <v>6.18</v>
      </c>
      <c r="V93" s="199">
        <v>0.12</v>
      </c>
      <c r="W93" s="199">
        <v>0.33</v>
      </c>
      <c r="X93" s="199">
        <v>1.22</v>
      </c>
      <c r="Y93" s="199">
        <v>0</v>
      </c>
      <c r="Z93" s="199">
        <v>2.2400000000000002</v>
      </c>
      <c r="AA93" s="199">
        <v>0.57999999999999996</v>
      </c>
      <c r="AB93" s="199">
        <v>0</v>
      </c>
      <c r="AC93" s="199">
        <v>4.37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-6.08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1.48</v>
      </c>
      <c r="P94" s="199">
        <v>2.02</v>
      </c>
      <c r="Q94" s="199">
        <v>0.09</v>
      </c>
      <c r="R94" s="199">
        <v>0.35</v>
      </c>
      <c r="S94" s="199">
        <v>0.22</v>
      </c>
      <c r="T94" s="199">
        <v>0</v>
      </c>
      <c r="U94" s="199">
        <v>6.18</v>
      </c>
      <c r="V94" s="199">
        <v>0.12</v>
      </c>
      <c r="W94" s="199">
        <v>0.33</v>
      </c>
      <c r="X94" s="199">
        <v>1.22</v>
      </c>
      <c r="Y94" s="199">
        <v>0</v>
      </c>
      <c r="Z94" s="199">
        <v>2.2400000000000002</v>
      </c>
      <c r="AA94" s="199">
        <v>0.57999999999999996</v>
      </c>
      <c r="AB94" s="199">
        <v>0</v>
      </c>
      <c r="AC94" s="199">
        <v>4.37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-5.14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1.48</v>
      </c>
      <c r="P95" s="199">
        <v>2.02</v>
      </c>
      <c r="Q95" s="199">
        <v>0.09</v>
      </c>
      <c r="R95" s="199">
        <v>0.35</v>
      </c>
      <c r="S95" s="199">
        <v>0.22</v>
      </c>
      <c r="T95" s="199">
        <v>0</v>
      </c>
      <c r="U95" s="199">
        <v>6.18</v>
      </c>
      <c r="V95" s="199">
        <v>0.12</v>
      </c>
      <c r="W95" s="199">
        <v>0.33</v>
      </c>
      <c r="X95" s="199">
        <v>1.22</v>
      </c>
      <c r="Y95" s="199">
        <v>0</v>
      </c>
      <c r="Z95" s="199">
        <v>2.2400000000000002</v>
      </c>
      <c r="AA95" s="199">
        <v>0.57999999999999996</v>
      </c>
      <c r="AB95" s="199">
        <v>0</v>
      </c>
      <c r="AC95" s="199">
        <v>4.37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-45.52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1.48</v>
      </c>
      <c r="P96" s="199">
        <v>2.02</v>
      </c>
      <c r="Q96" s="199">
        <v>0.09</v>
      </c>
      <c r="R96" s="199">
        <v>0.35</v>
      </c>
      <c r="S96" s="199">
        <v>0.22</v>
      </c>
      <c r="T96" s="199">
        <v>0</v>
      </c>
      <c r="U96" s="199">
        <v>6.18</v>
      </c>
      <c r="V96" s="199">
        <v>0.12</v>
      </c>
      <c r="W96" s="199">
        <v>0.33</v>
      </c>
      <c r="X96" s="199">
        <v>1.22</v>
      </c>
      <c r="Y96" s="199">
        <v>0</v>
      </c>
      <c r="Z96" s="199">
        <v>2.2400000000000002</v>
      </c>
      <c r="AA96" s="199">
        <v>0.57999999999999996</v>
      </c>
      <c r="AB96" s="199">
        <v>0</v>
      </c>
      <c r="AC96" s="199">
        <v>4.37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-41.55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1.57</v>
      </c>
      <c r="P97" s="199">
        <v>2.02</v>
      </c>
      <c r="Q97" s="199">
        <v>0.09</v>
      </c>
      <c r="R97" s="199">
        <v>0.35</v>
      </c>
      <c r="S97" s="199">
        <v>0.22</v>
      </c>
      <c r="T97" s="199">
        <v>0</v>
      </c>
      <c r="U97" s="199">
        <v>6.18</v>
      </c>
      <c r="V97" s="199">
        <v>0.12</v>
      </c>
      <c r="W97" s="199">
        <v>0.33</v>
      </c>
      <c r="X97" s="199">
        <v>1.22</v>
      </c>
      <c r="Y97" s="199">
        <v>0</v>
      </c>
      <c r="Z97" s="199">
        <v>2.2400000000000002</v>
      </c>
      <c r="AA97" s="199">
        <v>0.57999999999999996</v>
      </c>
      <c r="AB97" s="199">
        <v>0</v>
      </c>
      <c r="AC97" s="199">
        <v>4.37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-6.88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1.57</v>
      </c>
      <c r="P98" s="199">
        <v>2.02</v>
      </c>
      <c r="Q98" s="199">
        <v>0.09</v>
      </c>
      <c r="R98" s="199">
        <v>0.35</v>
      </c>
      <c r="S98" s="199">
        <v>0.22</v>
      </c>
      <c r="T98" s="199">
        <v>0</v>
      </c>
      <c r="U98" s="199">
        <v>6.18</v>
      </c>
      <c r="V98" s="199">
        <v>0.12</v>
      </c>
      <c r="W98" s="199">
        <v>0.33</v>
      </c>
      <c r="X98" s="199">
        <v>1.22</v>
      </c>
      <c r="Y98" s="199">
        <v>0</v>
      </c>
      <c r="Z98" s="199">
        <v>2.2400000000000002</v>
      </c>
      <c r="AA98" s="199">
        <v>0.57999999999999996</v>
      </c>
      <c r="AB98" s="199">
        <v>0</v>
      </c>
      <c r="AC98" s="199">
        <v>4.37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-7.76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1.5775000000000004E-2</v>
      </c>
      <c r="E99">
        <f t="shared" si="0"/>
        <v>0</v>
      </c>
      <c r="F99">
        <f t="shared" si="0"/>
        <v>2.2137499999999984E-2</v>
      </c>
      <c r="G99">
        <f t="shared" si="0"/>
        <v>3.6047500000000017E-2</v>
      </c>
      <c r="H99">
        <f t="shared" si="0"/>
        <v>0</v>
      </c>
      <c r="I99">
        <f t="shared" si="0"/>
        <v>0</v>
      </c>
      <c r="J99">
        <f t="shared" si="0"/>
        <v>1.2575000000000022E-2</v>
      </c>
      <c r="K99">
        <f t="shared" si="0"/>
        <v>0.12864000000000025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3.3180000000000001E-2</v>
      </c>
      <c r="P99">
        <f t="shared" si="0"/>
        <v>4.8230000000000058E-2</v>
      </c>
      <c r="Q99">
        <f t="shared" si="0"/>
        <v>2.1599999999999979E-3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0.14120499999999989</v>
      </c>
      <c r="V99">
        <f t="shared" si="0"/>
        <v>2.8799999999999958E-3</v>
      </c>
      <c r="W99">
        <f t="shared" si="0"/>
        <v>7.0624999999999863E-3</v>
      </c>
      <c r="X99">
        <f t="shared" si="0"/>
        <v>2.927999999999998E-2</v>
      </c>
      <c r="Y99">
        <f t="shared" si="0"/>
        <v>0</v>
      </c>
      <c r="Z99">
        <f t="shared" si="0"/>
        <v>5.3760000000000065E-2</v>
      </c>
      <c r="AA99">
        <f t="shared" si="0"/>
        <v>1.3919999999999972E-2</v>
      </c>
      <c r="AB99">
        <f t="shared" si="0"/>
        <v>0</v>
      </c>
      <c r="AC99">
        <f t="shared" si="0"/>
        <v>0.12001999999999986</v>
      </c>
      <c r="AD99">
        <f t="shared" si="0"/>
        <v>2.3855000000000005E-2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2.0299999999999997E-3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0.99413250000000108</v>
      </c>
      <c r="AP99">
        <f t="shared" si="0"/>
        <v>0.156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2.13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12.02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2.13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11.8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2.13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12.58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2.13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12.47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2.13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10.050000000000001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2.13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15.74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2.13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13.91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2.13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13.74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2.13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13.47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2.13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13.47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2.13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9.4700000000000006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2.13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15.47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2.13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13.47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2.13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14.47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2.13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14.47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2.13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14.47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2.13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10.47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2.13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16.47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2.13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14.47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2.13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15.54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2.13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11.05</v>
      </c>
      <c r="AP23" s="199">
        <v>3.64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2.13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11.05</v>
      </c>
      <c r="AP24" s="199">
        <v>3.64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2.13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6.76</v>
      </c>
      <c r="AP25" s="199">
        <v>3.64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2.13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12.43</v>
      </c>
      <c r="AP26" s="199">
        <v>3.64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2.13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11.05</v>
      </c>
      <c r="AP27" s="199">
        <v>3.64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2.13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11.05</v>
      </c>
      <c r="AP28" s="199">
        <v>3.64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2.13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11.05</v>
      </c>
      <c r="AP29" s="199">
        <v>3.64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2.13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11.05</v>
      </c>
      <c r="AP30" s="199">
        <v>3.64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1.82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6.76</v>
      </c>
      <c r="AP31" s="199">
        <v>3.64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1.82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11.74</v>
      </c>
      <c r="AP32" s="199">
        <v>3.64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1.82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10.37</v>
      </c>
      <c r="AP33" s="199">
        <v>3.64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1.82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9.6999999999999993</v>
      </c>
      <c r="AP34" s="199">
        <v>3.64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1.82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8.4499999999999993</v>
      </c>
      <c r="AP35" s="199">
        <v>3.64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1.82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8.4499999999999993</v>
      </c>
      <c r="AP36" s="199">
        <v>3.64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0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0.18</v>
      </c>
      <c r="AP37" s="199">
        <v>3.64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1.82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8.4499999999999993</v>
      </c>
      <c r="AP38" s="199">
        <v>3.64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1.82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8.25</v>
      </c>
      <c r="AP39" s="199">
        <v>3.64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1.82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8.25</v>
      </c>
      <c r="AP40" s="199">
        <v>3.64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1.82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8.25</v>
      </c>
      <c r="AP41" s="199">
        <v>3.64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1.82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8.25</v>
      </c>
      <c r="AP42" s="199">
        <v>3.64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0.82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1.82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10.47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1.82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10.47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1.82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10.47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1.82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10.47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1.82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10.47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0.82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1.82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10.47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1.82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9.74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1.82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9.74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1.82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9.74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1.82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9.74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-3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1.82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9.74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1.82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9.74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1.82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9.74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1.82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9.74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1.82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9.74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-0.84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1.82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10.85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1.82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10.07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1.82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10.48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1.82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10.67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1.82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10.28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1.82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9.74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1.82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9.74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1.82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9.74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1.82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10.18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1.82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10.07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1.82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1.82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9.74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1.82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3.56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1.82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3.56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1.82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3.56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1.82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3.56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1.82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1.82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5.92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1.82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3.92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1.82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3.92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1.82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3.92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1.82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3.92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1.82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1.82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4.92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1.82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3.92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1.82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3.92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1.82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3.92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1.82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3.92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1.82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1.82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4.92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1.82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3.92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1.82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3.92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1.82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3.92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1.82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3.92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1.82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1.82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5.92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4.3529999999999902E-2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0.19694249999999985</v>
      </c>
      <c r="AP99">
        <f t="shared" si="0"/>
        <v>1.8200000000000001E-2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2.72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23.15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65.84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2.72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23.15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64.77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2.72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23.15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63.8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2.72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23.15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63.12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2.72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23.15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68.39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2.72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23.15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67.069999999999993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2.72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23.15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66.37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2.72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23.15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65.12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2.72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23.15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63.12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2.72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23.15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63.12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2.72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23.15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63.12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2.72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23.15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63.12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2.72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23.15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63.12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2.72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23.15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63.12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2.72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23.15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63.12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2.72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23.15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63.12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2.72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23.15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63.12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2.72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23.15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63.12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2.72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23.15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63.12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2.72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23.15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69.86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2.72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23.15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46.79</v>
      </c>
      <c r="AP23" s="199">
        <v>19.399999999999999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2.72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23.15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46.79</v>
      </c>
      <c r="AP24" s="199">
        <v>19.399999999999999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2.72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23.15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47.2</v>
      </c>
      <c r="AP25" s="199">
        <v>19.399999999999999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2.72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23.15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46.66</v>
      </c>
      <c r="AP26" s="199">
        <v>19.399999999999999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2.68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23.15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46.79</v>
      </c>
      <c r="AP27" s="199">
        <v>19.399999999999999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2.68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23.15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46.79</v>
      </c>
      <c r="AP28" s="199">
        <v>19.399999999999999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2.68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23.15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46.79</v>
      </c>
      <c r="AP29" s="199">
        <v>19.399999999999999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2.68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23.15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46.79</v>
      </c>
      <c r="AP30" s="199">
        <v>19.399999999999999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2.68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20.28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47.2</v>
      </c>
      <c r="AP31" s="199">
        <v>19.399999999999999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2.68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20.28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46.73</v>
      </c>
      <c r="AP32" s="199">
        <v>19.399999999999999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2.68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20.28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46.86</v>
      </c>
      <c r="AP33" s="199">
        <v>19.399999999999999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2.68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20.11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46.92</v>
      </c>
      <c r="AP34" s="199">
        <v>19.399999999999999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2.72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15.31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43.72</v>
      </c>
      <c r="AP35" s="199">
        <v>19.399999999999999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2.72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17.11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43.72</v>
      </c>
      <c r="AP36" s="199">
        <v>19.399999999999999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2.72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21.11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44.11</v>
      </c>
      <c r="AP37" s="199">
        <v>19.399999999999999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2.72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20.28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43.72</v>
      </c>
      <c r="AP38" s="199">
        <v>19.399999999999999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2.76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12.11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43.72</v>
      </c>
      <c r="AP39" s="199">
        <v>19.399999999999999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2.76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12.11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43.72</v>
      </c>
      <c r="AP40" s="199">
        <v>19.399999999999999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2.76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12.11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43.72</v>
      </c>
      <c r="AP41" s="199">
        <v>19.399999999999999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2.8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12.11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43.72</v>
      </c>
      <c r="AP42" s="199">
        <v>19.399999999999999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12.11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63.12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2.8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12.11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63.12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2.8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20.28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63.12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20.28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63.12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20.28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63.12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20.28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63.12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20.89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63.12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20.28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63.12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2.84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20.28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59.24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2.63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20.28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59.24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0.34</v>
      </c>
      <c r="AD53" s="199">
        <v>1.48</v>
      </c>
      <c r="AE53" s="199">
        <v>0</v>
      </c>
      <c r="AF53" s="199">
        <v>0</v>
      </c>
      <c r="AG53" s="199">
        <v>0</v>
      </c>
      <c r="AH53" s="199">
        <v>0</v>
      </c>
      <c r="AI53" s="199">
        <v>20.11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59.24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0.34</v>
      </c>
      <c r="AD54" s="199">
        <v>1.48</v>
      </c>
      <c r="AE54" s="199">
        <v>0</v>
      </c>
      <c r="AF54" s="199">
        <v>0</v>
      </c>
      <c r="AG54" s="199">
        <v>0</v>
      </c>
      <c r="AH54" s="199">
        <v>0</v>
      </c>
      <c r="AI54" s="199">
        <v>20.11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59.24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0.34</v>
      </c>
      <c r="AD55" s="199">
        <v>1.48</v>
      </c>
      <c r="AE55" s="199">
        <v>0</v>
      </c>
      <c r="AF55" s="199">
        <v>0</v>
      </c>
      <c r="AG55" s="199">
        <v>0</v>
      </c>
      <c r="AH55" s="199">
        <v>0</v>
      </c>
      <c r="AI55" s="199">
        <v>21.11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59.24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0.34</v>
      </c>
      <c r="AD56" s="199">
        <v>1.48</v>
      </c>
      <c r="AE56" s="199">
        <v>0</v>
      </c>
      <c r="AF56" s="199">
        <v>0</v>
      </c>
      <c r="AG56" s="199">
        <v>0</v>
      </c>
      <c r="AH56" s="199">
        <v>0</v>
      </c>
      <c r="AI56" s="199">
        <v>20.11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59.24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0.34</v>
      </c>
      <c r="AD57" s="199">
        <v>1.48</v>
      </c>
      <c r="AE57" s="199">
        <v>0</v>
      </c>
      <c r="AF57" s="199">
        <v>0</v>
      </c>
      <c r="AG57" s="199">
        <v>0</v>
      </c>
      <c r="AH57" s="199">
        <v>0</v>
      </c>
      <c r="AI57" s="199">
        <v>20.11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59.24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0.34</v>
      </c>
      <c r="AD58" s="199">
        <v>1.48</v>
      </c>
      <c r="AE58" s="199">
        <v>0</v>
      </c>
      <c r="AF58" s="199">
        <v>0</v>
      </c>
      <c r="AG58" s="199">
        <v>0</v>
      </c>
      <c r="AH58" s="199">
        <v>0</v>
      </c>
      <c r="AI58" s="199">
        <v>20.11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59.24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0.34</v>
      </c>
      <c r="AD59" s="199">
        <v>1.48</v>
      </c>
      <c r="AE59" s="199">
        <v>0</v>
      </c>
      <c r="AF59" s="199">
        <v>0</v>
      </c>
      <c r="AG59" s="199">
        <v>0</v>
      </c>
      <c r="AH59" s="199">
        <v>0</v>
      </c>
      <c r="AI59" s="199">
        <v>20.11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59.24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0.34</v>
      </c>
      <c r="AD60" s="199">
        <v>1.48</v>
      </c>
      <c r="AE60" s="199">
        <v>0</v>
      </c>
      <c r="AF60" s="199">
        <v>0</v>
      </c>
      <c r="AG60" s="199">
        <v>0</v>
      </c>
      <c r="AH60" s="199">
        <v>0</v>
      </c>
      <c r="AI60" s="199">
        <v>20.11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59.24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0.34</v>
      </c>
      <c r="AD61" s="199">
        <v>1.48</v>
      </c>
      <c r="AE61" s="199">
        <v>0</v>
      </c>
      <c r="AF61" s="199">
        <v>0</v>
      </c>
      <c r="AG61" s="199">
        <v>0</v>
      </c>
      <c r="AH61" s="199">
        <v>0</v>
      </c>
      <c r="AI61" s="199">
        <v>21.11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62.52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0.34</v>
      </c>
      <c r="AD62" s="199">
        <v>1.48</v>
      </c>
      <c r="AE62" s="199">
        <v>0</v>
      </c>
      <c r="AF62" s="199">
        <v>0</v>
      </c>
      <c r="AG62" s="199">
        <v>0</v>
      </c>
      <c r="AH62" s="199">
        <v>0</v>
      </c>
      <c r="AI62" s="199">
        <v>20.11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63.96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0.34</v>
      </c>
      <c r="AD63" s="199">
        <v>1.48</v>
      </c>
      <c r="AE63" s="199">
        <v>0</v>
      </c>
      <c r="AF63" s="199">
        <v>0</v>
      </c>
      <c r="AG63" s="199">
        <v>0</v>
      </c>
      <c r="AH63" s="199">
        <v>0</v>
      </c>
      <c r="AI63" s="199">
        <v>20.11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60.64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0.34</v>
      </c>
      <c r="AD64" s="199">
        <v>1.48</v>
      </c>
      <c r="AE64" s="199">
        <v>0</v>
      </c>
      <c r="AF64" s="199">
        <v>0</v>
      </c>
      <c r="AG64" s="199">
        <v>0</v>
      </c>
      <c r="AH64" s="199">
        <v>0</v>
      </c>
      <c r="AI64" s="199">
        <v>20.11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62.4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0.34</v>
      </c>
      <c r="AD65" s="199">
        <v>1.48</v>
      </c>
      <c r="AE65" s="199">
        <v>0</v>
      </c>
      <c r="AF65" s="199">
        <v>0</v>
      </c>
      <c r="AG65" s="199">
        <v>0</v>
      </c>
      <c r="AH65" s="199">
        <v>0</v>
      </c>
      <c r="AI65" s="199">
        <v>20.11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63.21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1.48</v>
      </c>
      <c r="AE66" s="199">
        <v>0</v>
      </c>
      <c r="AF66" s="199">
        <v>0</v>
      </c>
      <c r="AG66" s="199">
        <v>0</v>
      </c>
      <c r="AH66" s="199">
        <v>0</v>
      </c>
      <c r="AI66" s="199">
        <v>20.11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61.55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2.2999999999999998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21.11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59.24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2.35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20.11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59.24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2.35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20.11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59.24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2.35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20.11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59.24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2.35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20.11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61.1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2.35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20.11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60.64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2.35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12.11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24.24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2.35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12.11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2.35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12.11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2.3199999999999998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12.11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2.3199999999999998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12.11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2.3199999999999998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12.11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2.3199999999999998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12.11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2.3199999999999998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12.11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2.3199999999999998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12.11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8.1999999999999993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2.3199999999999998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12.11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2.3199999999999998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20.11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2.3199999999999998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20.11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23.2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2.3199999999999998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20.11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13.2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2.3199999999999998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20.11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13.2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2.2400000000000002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20.11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28.2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2.2400000000000002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47.11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0.2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2.2400000000000002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47.11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0.2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2.2400000000000002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47.11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0.2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2.2400000000000002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47.11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18.2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2.2400000000000002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47.11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3.2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2.2400000000000002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47.11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3.2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2.2400000000000002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47.11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3.2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2.2400000000000002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47.11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18.2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2.2400000000000002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47.11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8.1999999999999993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2.2400000000000002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47.11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8.1999999999999993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2.2400000000000002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47.11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8.1999999999999993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5.3617500000000019E-2</v>
      </c>
      <c r="AD99">
        <f t="shared" si="0"/>
        <v>5.1800000000000006E-3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0.54588249999999894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1.0532249999999981</v>
      </c>
      <c r="AP99">
        <f t="shared" si="0"/>
        <v>9.6999999999999975E-2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1.67</v>
      </c>
      <c r="G3" s="199">
        <v>2.33</v>
      </c>
      <c r="H3" s="199">
        <v>0</v>
      </c>
      <c r="I3" s="199">
        <v>0</v>
      </c>
      <c r="J3" s="199">
        <v>0</v>
      </c>
      <c r="K3" s="199">
        <v>0.31</v>
      </c>
      <c r="L3" s="199">
        <v>18.8</v>
      </c>
      <c r="M3" s="199">
        <v>0.87</v>
      </c>
      <c r="N3" s="199">
        <v>1.18</v>
      </c>
      <c r="O3" s="199">
        <v>0</v>
      </c>
      <c r="P3" s="199">
        <v>1.22</v>
      </c>
      <c r="Q3" s="199">
        <v>0.11</v>
      </c>
      <c r="R3" s="199">
        <v>0.42</v>
      </c>
      <c r="S3" s="199">
        <v>0.26</v>
      </c>
      <c r="T3" s="199">
        <v>0</v>
      </c>
      <c r="U3" s="199">
        <v>6.53</v>
      </c>
      <c r="V3" s="199">
        <v>0.14000000000000001</v>
      </c>
      <c r="W3" s="199">
        <v>0.35</v>
      </c>
      <c r="X3" s="199">
        <v>1.47</v>
      </c>
      <c r="Y3" s="199">
        <v>0</v>
      </c>
      <c r="Z3" s="199">
        <v>2.46</v>
      </c>
      <c r="AA3" s="199">
        <v>0.7</v>
      </c>
      <c r="AB3" s="199">
        <v>0</v>
      </c>
      <c r="AC3" s="199">
        <v>14.56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14.73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145.15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1.67</v>
      </c>
      <c r="G4" s="199">
        <v>2.33</v>
      </c>
      <c r="H4" s="199">
        <v>0</v>
      </c>
      <c r="I4" s="199">
        <v>0</v>
      </c>
      <c r="J4" s="199">
        <v>0</v>
      </c>
      <c r="K4" s="199">
        <v>0.31</v>
      </c>
      <c r="L4" s="199">
        <v>18.8</v>
      </c>
      <c r="M4" s="199">
        <v>0.87</v>
      </c>
      <c r="N4" s="199">
        <v>1.18</v>
      </c>
      <c r="O4" s="199">
        <v>0</v>
      </c>
      <c r="P4" s="199">
        <v>1.22</v>
      </c>
      <c r="Q4" s="199">
        <v>0.11</v>
      </c>
      <c r="R4" s="199">
        <v>0.42</v>
      </c>
      <c r="S4" s="199">
        <v>0.26</v>
      </c>
      <c r="T4" s="199">
        <v>0</v>
      </c>
      <c r="U4" s="199">
        <v>6.53</v>
      </c>
      <c r="V4" s="199">
        <v>0.14000000000000001</v>
      </c>
      <c r="W4" s="199">
        <v>0.35</v>
      </c>
      <c r="X4" s="199">
        <v>1.47</v>
      </c>
      <c r="Y4" s="199">
        <v>0</v>
      </c>
      <c r="Z4" s="199">
        <v>2.46</v>
      </c>
      <c r="AA4" s="199">
        <v>0.7</v>
      </c>
      <c r="AB4" s="199">
        <v>0</v>
      </c>
      <c r="AC4" s="199">
        <v>14.56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14.73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142.63999999999999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1.67</v>
      </c>
      <c r="G5" s="199">
        <v>2.33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0.87</v>
      </c>
      <c r="N5" s="199">
        <v>1.18</v>
      </c>
      <c r="O5" s="199">
        <v>0</v>
      </c>
      <c r="P5" s="199">
        <v>1.22</v>
      </c>
      <c r="Q5" s="199">
        <v>0.11</v>
      </c>
      <c r="R5" s="199">
        <v>0.42</v>
      </c>
      <c r="S5" s="199">
        <v>0.26</v>
      </c>
      <c r="T5" s="199">
        <v>0</v>
      </c>
      <c r="U5" s="199">
        <v>6.53</v>
      </c>
      <c r="V5" s="199">
        <v>0.14000000000000001</v>
      </c>
      <c r="W5" s="199">
        <v>0.35</v>
      </c>
      <c r="X5" s="199">
        <v>1.47</v>
      </c>
      <c r="Y5" s="199">
        <v>0</v>
      </c>
      <c r="Z5" s="199">
        <v>2.46</v>
      </c>
      <c r="AA5" s="199">
        <v>0.7</v>
      </c>
      <c r="AB5" s="199">
        <v>0</v>
      </c>
      <c r="AC5" s="199">
        <v>14.56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14.73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140.38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1.67</v>
      </c>
      <c r="G6" s="199">
        <v>2.33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0.87</v>
      </c>
      <c r="N6" s="199">
        <v>1.18</v>
      </c>
      <c r="O6" s="199">
        <v>0</v>
      </c>
      <c r="P6" s="199">
        <v>1.22</v>
      </c>
      <c r="Q6" s="199">
        <v>0.11</v>
      </c>
      <c r="R6" s="199">
        <v>0.42</v>
      </c>
      <c r="S6" s="199">
        <v>0.26</v>
      </c>
      <c r="T6" s="199">
        <v>0</v>
      </c>
      <c r="U6" s="199">
        <v>6.53</v>
      </c>
      <c r="V6" s="199">
        <v>0.14000000000000001</v>
      </c>
      <c r="W6" s="199">
        <v>0.35</v>
      </c>
      <c r="X6" s="199">
        <v>1.47</v>
      </c>
      <c r="Y6" s="199">
        <v>0</v>
      </c>
      <c r="Z6" s="199">
        <v>2.46</v>
      </c>
      <c r="AA6" s="199">
        <v>0.7</v>
      </c>
      <c r="AB6" s="199">
        <v>0</v>
      </c>
      <c r="AC6" s="199">
        <v>14.56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14.73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138.80000000000001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1.67</v>
      </c>
      <c r="G7" s="199">
        <v>2.33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0.87</v>
      </c>
      <c r="N7" s="199">
        <v>1.18</v>
      </c>
      <c r="O7" s="199">
        <v>0</v>
      </c>
      <c r="P7" s="199">
        <v>1.22</v>
      </c>
      <c r="Q7" s="199">
        <v>0.11</v>
      </c>
      <c r="R7" s="199">
        <v>0.42</v>
      </c>
      <c r="S7" s="199">
        <v>0.26</v>
      </c>
      <c r="T7" s="199">
        <v>0</v>
      </c>
      <c r="U7" s="199">
        <v>6.53</v>
      </c>
      <c r="V7" s="199">
        <v>0.14000000000000001</v>
      </c>
      <c r="W7" s="199">
        <v>0.35</v>
      </c>
      <c r="X7" s="199">
        <v>1.47</v>
      </c>
      <c r="Y7" s="199">
        <v>0</v>
      </c>
      <c r="Z7" s="199">
        <v>2.46</v>
      </c>
      <c r="AA7" s="199">
        <v>0.7</v>
      </c>
      <c r="AB7" s="199">
        <v>0</v>
      </c>
      <c r="AC7" s="199">
        <v>14.56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14.73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151.1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1.67</v>
      </c>
      <c r="G8" s="199">
        <v>2.33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0.87</v>
      </c>
      <c r="N8" s="199">
        <v>1.18</v>
      </c>
      <c r="O8" s="199">
        <v>0</v>
      </c>
      <c r="P8" s="199">
        <v>1.22</v>
      </c>
      <c r="Q8" s="199">
        <v>0.11</v>
      </c>
      <c r="R8" s="199">
        <v>0.42</v>
      </c>
      <c r="S8" s="199">
        <v>0.26</v>
      </c>
      <c r="T8" s="199">
        <v>0</v>
      </c>
      <c r="U8" s="199">
        <v>6.53</v>
      </c>
      <c r="V8" s="199">
        <v>0.14000000000000001</v>
      </c>
      <c r="W8" s="199">
        <v>0.35</v>
      </c>
      <c r="X8" s="199">
        <v>1.47</v>
      </c>
      <c r="Y8" s="199">
        <v>0</v>
      </c>
      <c r="Z8" s="199">
        <v>2.46</v>
      </c>
      <c r="AA8" s="199">
        <v>0.7</v>
      </c>
      <c r="AB8" s="199">
        <v>0</v>
      </c>
      <c r="AC8" s="199">
        <v>14.56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14.73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148.01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1.67</v>
      </c>
      <c r="G9" s="199">
        <v>2.33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0.87</v>
      </c>
      <c r="N9" s="199">
        <v>1.18</v>
      </c>
      <c r="O9" s="199">
        <v>0</v>
      </c>
      <c r="P9" s="199">
        <v>1.22</v>
      </c>
      <c r="Q9" s="199">
        <v>0.11</v>
      </c>
      <c r="R9" s="199">
        <v>0.42</v>
      </c>
      <c r="S9" s="199">
        <v>0.26</v>
      </c>
      <c r="T9" s="199">
        <v>0</v>
      </c>
      <c r="U9" s="199">
        <v>6.53</v>
      </c>
      <c r="V9" s="199">
        <v>0.14000000000000001</v>
      </c>
      <c r="W9" s="199">
        <v>0.35</v>
      </c>
      <c r="X9" s="199">
        <v>1.47</v>
      </c>
      <c r="Y9" s="199">
        <v>0</v>
      </c>
      <c r="Z9" s="199">
        <v>2.46</v>
      </c>
      <c r="AA9" s="199">
        <v>0.7</v>
      </c>
      <c r="AB9" s="199">
        <v>0</v>
      </c>
      <c r="AC9" s="199">
        <v>14.56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14.73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146.38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1.67</v>
      </c>
      <c r="G10" s="199">
        <v>2.33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0.87</v>
      </c>
      <c r="N10" s="199">
        <v>1.18</v>
      </c>
      <c r="O10" s="199">
        <v>0</v>
      </c>
      <c r="P10" s="199">
        <v>1.22</v>
      </c>
      <c r="Q10" s="199">
        <v>0.11</v>
      </c>
      <c r="R10" s="199">
        <v>0.42</v>
      </c>
      <c r="S10" s="199">
        <v>0.26</v>
      </c>
      <c r="T10" s="199">
        <v>0</v>
      </c>
      <c r="U10" s="199">
        <v>6.53</v>
      </c>
      <c r="V10" s="199">
        <v>0.14000000000000001</v>
      </c>
      <c r="W10" s="199">
        <v>0.35</v>
      </c>
      <c r="X10" s="199">
        <v>1.47</v>
      </c>
      <c r="Y10" s="199">
        <v>0</v>
      </c>
      <c r="Z10" s="199">
        <v>2.46</v>
      </c>
      <c r="AA10" s="199">
        <v>0.7</v>
      </c>
      <c r="AB10" s="199">
        <v>0</v>
      </c>
      <c r="AC10" s="199">
        <v>14.56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14.73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143.47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1.67</v>
      </c>
      <c r="G11" s="199">
        <v>2.33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0.87</v>
      </c>
      <c r="N11" s="199">
        <v>1.18</v>
      </c>
      <c r="O11" s="199">
        <v>0</v>
      </c>
      <c r="P11" s="199">
        <v>1.22</v>
      </c>
      <c r="Q11" s="199">
        <v>0.11</v>
      </c>
      <c r="R11" s="199">
        <v>0.42</v>
      </c>
      <c r="S11" s="199">
        <v>0.26</v>
      </c>
      <c r="T11" s="199">
        <v>0</v>
      </c>
      <c r="U11" s="199">
        <v>6.53</v>
      </c>
      <c r="V11" s="199">
        <v>0.14000000000000001</v>
      </c>
      <c r="W11" s="199">
        <v>0.35</v>
      </c>
      <c r="X11" s="199">
        <v>1.47</v>
      </c>
      <c r="Y11" s="199">
        <v>0</v>
      </c>
      <c r="Z11" s="199">
        <v>2.46</v>
      </c>
      <c r="AA11" s="199">
        <v>0.7</v>
      </c>
      <c r="AB11" s="199">
        <v>0</v>
      </c>
      <c r="AC11" s="199">
        <v>14.56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14.73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138.80000000000001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1.67</v>
      </c>
      <c r="G12" s="199">
        <v>2.33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0.87</v>
      </c>
      <c r="N12" s="199">
        <v>1.18</v>
      </c>
      <c r="O12" s="199">
        <v>0</v>
      </c>
      <c r="P12" s="199">
        <v>1.22</v>
      </c>
      <c r="Q12" s="199">
        <v>0.11</v>
      </c>
      <c r="R12" s="199">
        <v>0.42</v>
      </c>
      <c r="S12" s="199">
        <v>0.26</v>
      </c>
      <c r="T12" s="199">
        <v>0</v>
      </c>
      <c r="U12" s="199">
        <v>6.53</v>
      </c>
      <c r="V12" s="199">
        <v>0.14000000000000001</v>
      </c>
      <c r="W12" s="199">
        <v>0.35</v>
      </c>
      <c r="X12" s="199">
        <v>1.47</v>
      </c>
      <c r="Y12" s="199">
        <v>0</v>
      </c>
      <c r="Z12" s="199">
        <v>2.46</v>
      </c>
      <c r="AA12" s="199">
        <v>0.7</v>
      </c>
      <c r="AB12" s="199">
        <v>0</v>
      </c>
      <c r="AC12" s="199">
        <v>14.56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14.73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138.80000000000001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1.67</v>
      </c>
      <c r="G13" s="199">
        <v>2.33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0.87</v>
      </c>
      <c r="N13" s="199">
        <v>1.18</v>
      </c>
      <c r="O13" s="199">
        <v>0</v>
      </c>
      <c r="P13" s="199">
        <v>1.22</v>
      </c>
      <c r="Q13" s="199">
        <v>0.11</v>
      </c>
      <c r="R13" s="199">
        <v>0.42</v>
      </c>
      <c r="S13" s="199">
        <v>0.26</v>
      </c>
      <c r="T13" s="199">
        <v>0</v>
      </c>
      <c r="U13" s="199">
        <v>6.53</v>
      </c>
      <c r="V13" s="199">
        <v>0.14000000000000001</v>
      </c>
      <c r="W13" s="199">
        <v>0.35</v>
      </c>
      <c r="X13" s="199">
        <v>1.47</v>
      </c>
      <c r="Y13" s="199">
        <v>0</v>
      </c>
      <c r="Z13" s="199">
        <v>2.46</v>
      </c>
      <c r="AA13" s="199">
        <v>0.7</v>
      </c>
      <c r="AB13" s="199">
        <v>0</v>
      </c>
      <c r="AC13" s="199">
        <v>14.56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14.73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138.80000000000001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1.67</v>
      </c>
      <c r="G14" s="199">
        <v>2.33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0.87</v>
      </c>
      <c r="N14" s="199">
        <v>1.18</v>
      </c>
      <c r="O14" s="199">
        <v>0</v>
      </c>
      <c r="P14" s="199">
        <v>1.22</v>
      </c>
      <c r="Q14" s="199">
        <v>0.11</v>
      </c>
      <c r="R14" s="199">
        <v>0.42</v>
      </c>
      <c r="S14" s="199">
        <v>0.26</v>
      </c>
      <c r="T14" s="199">
        <v>0</v>
      </c>
      <c r="U14" s="199">
        <v>6.53</v>
      </c>
      <c r="V14" s="199">
        <v>0.14000000000000001</v>
      </c>
      <c r="W14" s="199">
        <v>0.35</v>
      </c>
      <c r="X14" s="199">
        <v>1.47</v>
      </c>
      <c r="Y14" s="199">
        <v>0</v>
      </c>
      <c r="Z14" s="199">
        <v>2.46</v>
      </c>
      <c r="AA14" s="199">
        <v>0.7</v>
      </c>
      <c r="AB14" s="199">
        <v>0</v>
      </c>
      <c r="AC14" s="199">
        <v>14.56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14.73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178.8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1.67</v>
      </c>
      <c r="G15" s="199">
        <v>2.33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0.92</v>
      </c>
      <c r="N15" s="199">
        <v>1.18</v>
      </c>
      <c r="O15" s="199">
        <v>0</v>
      </c>
      <c r="P15" s="199">
        <v>1.22</v>
      </c>
      <c r="Q15" s="199">
        <v>0.11</v>
      </c>
      <c r="R15" s="199">
        <v>0.42</v>
      </c>
      <c r="S15" s="199">
        <v>0.26</v>
      </c>
      <c r="T15" s="199">
        <v>0</v>
      </c>
      <c r="U15" s="199">
        <v>6.53</v>
      </c>
      <c r="V15" s="199">
        <v>0.14000000000000001</v>
      </c>
      <c r="W15" s="199">
        <v>0.35</v>
      </c>
      <c r="X15" s="199">
        <v>1.47</v>
      </c>
      <c r="Y15" s="199">
        <v>0</v>
      </c>
      <c r="Z15" s="199">
        <v>2.46</v>
      </c>
      <c r="AA15" s="199">
        <v>0.7</v>
      </c>
      <c r="AB15" s="199">
        <v>0</v>
      </c>
      <c r="AC15" s="199">
        <v>14.56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14.73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178.8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1.67</v>
      </c>
      <c r="G16" s="199">
        <v>2.33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0.92</v>
      </c>
      <c r="N16" s="199">
        <v>1.18</v>
      </c>
      <c r="O16" s="199">
        <v>0</v>
      </c>
      <c r="P16" s="199">
        <v>1.22</v>
      </c>
      <c r="Q16" s="199">
        <v>0.11</v>
      </c>
      <c r="R16" s="199">
        <v>0.42</v>
      </c>
      <c r="S16" s="199">
        <v>0.26</v>
      </c>
      <c r="T16" s="199">
        <v>0</v>
      </c>
      <c r="U16" s="199">
        <v>6.53</v>
      </c>
      <c r="V16" s="199">
        <v>0.14000000000000001</v>
      </c>
      <c r="W16" s="199">
        <v>0.35</v>
      </c>
      <c r="X16" s="199">
        <v>1.47</v>
      </c>
      <c r="Y16" s="199">
        <v>0</v>
      </c>
      <c r="Z16" s="199">
        <v>2.46</v>
      </c>
      <c r="AA16" s="199">
        <v>0.7</v>
      </c>
      <c r="AB16" s="199">
        <v>0</v>
      </c>
      <c r="AC16" s="199">
        <v>14.56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14.73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178.8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1.67</v>
      </c>
      <c r="G17" s="199">
        <v>2.33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0.92</v>
      </c>
      <c r="N17" s="199">
        <v>1.18</v>
      </c>
      <c r="O17" s="199">
        <v>0</v>
      </c>
      <c r="P17" s="199">
        <v>1.22</v>
      </c>
      <c r="Q17" s="199">
        <v>0.11</v>
      </c>
      <c r="R17" s="199">
        <v>0.42</v>
      </c>
      <c r="S17" s="199">
        <v>0.26</v>
      </c>
      <c r="T17" s="199">
        <v>0</v>
      </c>
      <c r="U17" s="199">
        <v>6.53</v>
      </c>
      <c r="V17" s="199">
        <v>0.14000000000000001</v>
      </c>
      <c r="W17" s="199">
        <v>0.35</v>
      </c>
      <c r="X17" s="199">
        <v>1.47</v>
      </c>
      <c r="Y17" s="199">
        <v>0</v>
      </c>
      <c r="Z17" s="199">
        <v>2.46</v>
      </c>
      <c r="AA17" s="199">
        <v>0.7</v>
      </c>
      <c r="AB17" s="199">
        <v>0</v>
      </c>
      <c r="AC17" s="199">
        <v>14.56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14.73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178.8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1.67</v>
      </c>
      <c r="G18" s="199">
        <v>2.33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0.92</v>
      </c>
      <c r="N18" s="199">
        <v>1.18</v>
      </c>
      <c r="O18" s="199">
        <v>0</v>
      </c>
      <c r="P18" s="199">
        <v>1.22</v>
      </c>
      <c r="Q18" s="199">
        <v>0.11</v>
      </c>
      <c r="R18" s="199">
        <v>0.42</v>
      </c>
      <c r="S18" s="199">
        <v>0.26</v>
      </c>
      <c r="T18" s="199">
        <v>0</v>
      </c>
      <c r="U18" s="199">
        <v>6.53</v>
      </c>
      <c r="V18" s="199">
        <v>0.14000000000000001</v>
      </c>
      <c r="W18" s="199">
        <v>0.35</v>
      </c>
      <c r="X18" s="199">
        <v>1.47</v>
      </c>
      <c r="Y18" s="199">
        <v>0</v>
      </c>
      <c r="Z18" s="199">
        <v>2.46</v>
      </c>
      <c r="AA18" s="199">
        <v>0.7</v>
      </c>
      <c r="AB18" s="199">
        <v>0</v>
      </c>
      <c r="AC18" s="199">
        <v>14.56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14.73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178.8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1.67</v>
      </c>
      <c r="G19" s="199">
        <v>2.33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0.92</v>
      </c>
      <c r="N19" s="199">
        <v>1.18</v>
      </c>
      <c r="O19" s="199">
        <v>0</v>
      </c>
      <c r="P19" s="199">
        <v>1.22</v>
      </c>
      <c r="Q19" s="199">
        <v>0.11</v>
      </c>
      <c r="R19" s="199">
        <v>0.42</v>
      </c>
      <c r="S19" s="199">
        <v>0.26</v>
      </c>
      <c r="T19" s="199">
        <v>0</v>
      </c>
      <c r="U19" s="199">
        <v>6.53</v>
      </c>
      <c r="V19" s="199">
        <v>0.14000000000000001</v>
      </c>
      <c r="W19" s="199">
        <v>0.35</v>
      </c>
      <c r="X19" s="199">
        <v>1.47</v>
      </c>
      <c r="Y19" s="199">
        <v>0</v>
      </c>
      <c r="Z19" s="199">
        <v>2.46</v>
      </c>
      <c r="AA19" s="199">
        <v>0.7</v>
      </c>
      <c r="AB19" s="199">
        <v>0</v>
      </c>
      <c r="AC19" s="199">
        <v>14.56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14.73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178.8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1.67</v>
      </c>
      <c r="G20" s="199">
        <v>2.33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0.92</v>
      </c>
      <c r="N20" s="199">
        <v>1.18</v>
      </c>
      <c r="O20" s="199">
        <v>0</v>
      </c>
      <c r="P20" s="199">
        <v>1.22</v>
      </c>
      <c r="Q20" s="199">
        <v>0.11</v>
      </c>
      <c r="R20" s="199">
        <v>0.42</v>
      </c>
      <c r="S20" s="199">
        <v>0.26</v>
      </c>
      <c r="T20" s="199">
        <v>0</v>
      </c>
      <c r="U20" s="199">
        <v>6.53</v>
      </c>
      <c r="V20" s="199">
        <v>0.14000000000000001</v>
      </c>
      <c r="W20" s="199">
        <v>0.35</v>
      </c>
      <c r="X20" s="199">
        <v>1.47</v>
      </c>
      <c r="Y20" s="199">
        <v>0</v>
      </c>
      <c r="Z20" s="199">
        <v>2.46</v>
      </c>
      <c r="AA20" s="199">
        <v>0.7</v>
      </c>
      <c r="AB20" s="199">
        <v>0</v>
      </c>
      <c r="AC20" s="199">
        <v>14.56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14.73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178.8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1.67</v>
      </c>
      <c r="G21" s="199">
        <v>2.33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0.92</v>
      </c>
      <c r="N21" s="199">
        <v>1.18</v>
      </c>
      <c r="O21" s="199">
        <v>0</v>
      </c>
      <c r="P21" s="199">
        <v>1.22</v>
      </c>
      <c r="Q21" s="199">
        <v>0.11</v>
      </c>
      <c r="R21" s="199">
        <v>0.42</v>
      </c>
      <c r="S21" s="199">
        <v>0.26</v>
      </c>
      <c r="T21" s="199">
        <v>0</v>
      </c>
      <c r="U21" s="199">
        <v>6.53</v>
      </c>
      <c r="V21" s="199">
        <v>0.14000000000000001</v>
      </c>
      <c r="W21" s="199">
        <v>0.35</v>
      </c>
      <c r="X21" s="199">
        <v>1.47</v>
      </c>
      <c r="Y21" s="199">
        <v>0</v>
      </c>
      <c r="Z21" s="199">
        <v>2.46</v>
      </c>
      <c r="AA21" s="199">
        <v>0.7</v>
      </c>
      <c r="AB21" s="199">
        <v>0</v>
      </c>
      <c r="AC21" s="199">
        <v>14.56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14.73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158.80000000000001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1.67</v>
      </c>
      <c r="G22" s="199">
        <v>2.33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0.92</v>
      </c>
      <c r="N22" s="199">
        <v>1.18</v>
      </c>
      <c r="O22" s="199">
        <v>0</v>
      </c>
      <c r="P22" s="199">
        <v>1.22</v>
      </c>
      <c r="Q22" s="199">
        <v>0.11</v>
      </c>
      <c r="R22" s="199">
        <v>0.42</v>
      </c>
      <c r="S22" s="199">
        <v>0.26</v>
      </c>
      <c r="T22" s="199">
        <v>0</v>
      </c>
      <c r="U22" s="199">
        <v>6.53</v>
      </c>
      <c r="V22" s="199">
        <v>0.14000000000000001</v>
      </c>
      <c r="W22" s="199">
        <v>0.35</v>
      </c>
      <c r="X22" s="199">
        <v>1.47</v>
      </c>
      <c r="Y22" s="199">
        <v>0</v>
      </c>
      <c r="Z22" s="199">
        <v>2.46</v>
      </c>
      <c r="AA22" s="199">
        <v>0.7</v>
      </c>
      <c r="AB22" s="199">
        <v>0</v>
      </c>
      <c r="AC22" s="199">
        <v>14.56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14.73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154.52000000000001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1.67</v>
      </c>
      <c r="G23" s="199">
        <v>2.33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0.92</v>
      </c>
      <c r="N23" s="199">
        <v>1.18</v>
      </c>
      <c r="O23" s="199">
        <v>0</v>
      </c>
      <c r="P23" s="199">
        <v>1.25</v>
      </c>
      <c r="Q23" s="199">
        <v>0.11</v>
      </c>
      <c r="R23" s="199">
        <v>0.42</v>
      </c>
      <c r="S23" s="199">
        <v>0.26</v>
      </c>
      <c r="T23" s="199">
        <v>0</v>
      </c>
      <c r="U23" s="199">
        <v>6.53</v>
      </c>
      <c r="V23" s="199">
        <v>0.14000000000000001</v>
      </c>
      <c r="W23" s="199">
        <v>0.35</v>
      </c>
      <c r="X23" s="199">
        <v>1.47</v>
      </c>
      <c r="Y23" s="199">
        <v>0</v>
      </c>
      <c r="Z23" s="199">
        <v>2.46</v>
      </c>
      <c r="AA23" s="199">
        <v>0.7</v>
      </c>
      <c r="AB23" s="199">
        <v>0</v>
      </c>
      <c r="AC23" s="199">
        <v>14.56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14.73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102.47</v>
      </c>
      <c r="AP23" s="199">
        <v>43.5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1.67</v>
      </c>
      <c r="G24" s="199">
        <v>2.33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0.92</v>
      </c>
      <c r="N24" s="199">
        <v>1.18</v>
      </c>
      <c r="O24" s="199">
        <v>0</v>
      </c>
      <c r="P24" s="199">
        <v>1.25</v>
      </c>
      <c r="Q24" s="199">
        <v>0.11</v>
      </c>
      <c r="R24" s="199">
        <v>0.42</v>
      </c>
      <c r="S24" s="199">
        <v>0.26</v>
      </c>
      <c r="T24" s="199">
        <v>0</v>
      </c>
      <c r="U24" s="199">
        <v>6.53</v>
      </c>
      <c r="V24" s="199">
        <v>0.14000000000000001</v>
      </c>
      <c r="W24" s="199">
        <v>0.35</v>
      </c>
      <c r="X24" s="199">
        <v>1.47</v>
      </c>
      <c r="Y24" s="199">
        <v>0</v>
      </c>
      <c r="Z24" s="199">
        <v>2.46</v>
      </c>
      <c r="AA24" s="199">
        <v>0.7</v>
      </c>
      <c r="AB24" s="199">
        <v>0</v>
      </c>
      <c r="AC24" s="199">
        <v>14.56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14.73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102.47</v>
      </c>
      <c r="AP24" s="199">
        <v>43.5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1.67</v>
      </c>
      <c r="G25" s="199">
        <v>2.33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0.92</v>
      </c>
      <c r="N25" s="199">
        <v>1.18</v>
      </c>
      <c r="O25" s="199">
        <v>0</v>
      </c>
      <c r="P25" s="199">
        <v>1.25</v>
      </c>
      <c r="Q25" s="199">
        <v>0.11</v>
      </c>
      <c r="R25" s="199">
        <v>0.42</v>
      </c>
      <c r="S25" s="199">
        <v>0.26</v>
      </c>
      <c r="T25" s="199">
        <v>0</v>
      </c>
      <c r="U25" s="199">
        <v>6.53</v>
      </c>
      <c r="V25" s="199">
        <v>0.14000000000000001</v>
      </c>
      <c r="W25" s="199">
        <v>0.35</v>
      </c>
      <c r="X25" s="199">
        <v>1.47</v>
      </c>
      <c r="Y25" s="199">
        <v>0</v>
      </c>
      <c r="Z25" s="199">
        <v>2.46</v>
      </c>
      <c r="AA25" s="199">
        <v>0.7</v>
      </c>
      <c r="AB25" s="199">
        <v>0</v>
      </c>
      <c r="AC25" s="199">
        <v>14.56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14.73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103.41</v>
      </c>
      <c r="AP25" s="199">
        <v>43.5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1.67</v>
      </c>
      <c r="G26" s="199">
        <v>2.33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0.92</v>
      </c>
      <c r="N26" s="199">
        <v>1.18</v>
      </c>
      <c r="O26" s="199">
        <v>0</v>
      </c>
      <c r="P26" s="199">
        <v>1.25</v>
      </c>
      <c r="Q26" s="199">
        <v>0.11</v>
      </c>
      <c r="R26" s="199">
        <v>0.42</v>
      </c>
      <c r="S26" s="199">
        <v>0.26</v>
      </c>
      <c r="T26" s="199">
        <v>0</v>
      </c>
      <c r="U26" s="199">
        <v>6.53</v>
      </c>
      <c r="V26" s="199">
        <v>0.14000000000000001</v>
      </c>
      <c r="W26" s="199">
        <v>0.35</v>
      </c>
      <c r="X26" s="199">
        <v>1.47</v>
      </c>
      <c r="Y26" s="199">
        <v>0</v>
      </c>
      <c r="Z26" s="199">
        <v>2.46</v>
      </c>
      <c r="AA26" s="199">
        <v>0.7</v>
      </c>
      <c r="AB26" s="199">
        <v>0</v>
      </c>
      <c r="AC26" s="199">
        <v>14.56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14.73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102.17</v>
      </c>
      <c r="AP26" s="199">
        <v>43.5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1.67</v>
      </c>
      <c r="G27" s="199">
        <v>2.33</v>
      </c>
      <c r="H27" s="199">
        <v>0</v>
      </c>
      <c r="I27" s="199">
        <v>0</v>
      </c>
      <c r="J27" s="199">
        <v>0.5</v>
      </c>
      <c r="K27" s="199">
        <v>0.31</v>
      </c>
      <c r="L27" s="199">
        <v>18.8</v>
      </c>
      <c r="M27" s="199">
        <v>0.92</v>
      </c>
      <c r="N27" s="199">
        <v>1.18</v>
      </c>
      <c r="O27" s="199">
        <v>0</v>
      </c>
      <c r="P27" s="199">
        <v>1.25</v>
      </c>
      <c r="Q27" s="199">
        <v>0.11</v>
      </c>
      <c r="R27" s="199">
        <v>0.42</v>
      </c>
      <c r="S27" s="199">
        <v>0.26</v>
      </c>
      <c r="T27" s="199">
        <v>0</v>
      </c>
      <c r="U27" s="199">
        <v>6.53</v>
      </c>
      <c r="V27" s="199">
        <v>0.14000000000000001</v>
      </c>
      <c r="W27" s="199">
        <v>0.35</v>
      </c>
      <c r="X27" s="199">
        <v>1.47</v>
      </c>
      <c r="Y27" s="199">
        <v>0</v>
      </c>
      <c r="Z27" s="199">
        <v>2.46</v>
      </c>
      <c r="AA27" s="199">
        <v>0.7</v>
      </c>
      <c r="AB27" s="199">
        <v>0</v>
      </c>
      <c r="AC27" s="199">
        <v>14.27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14.73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102.47</v>
      </c>
      <c r="AP27" s="199">
        <v>43.5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1.67</v>
      </c>
      <c r="G28" s="199">
        <v>2.33</v>
      </c>
      <c r="H28" s="199">
        <v>0</v>
      </c>
      <c r="I28" s="199">
        <v>0</v>
      </c>
      <c r="J28" s="199">
        <v>0.5</v>
      </c>
      <c r="K28" s="199">
        <v>0.31</v>
      </c>
      <c r="L28" s="199">
        <v>18.8</v>
      </c>
      <c r="M28" s="199">
        <v>0.92</v>
      </c>
      <c r="N28" s="199">
        <v>1.18</v>
      </c>
      <c r="O28" s="199">
        <v>0</v>
      </c>
      <c r="P28" s="199">
        <v>1.25</v>
      </c>
      <c r="Q28" s="199">
        <v>0.11</v>
      </c>
      <c r="R28" s="199">
        <v>0.42</v>
      </c>
      <c r="S28" s="199">
        <v>0.26</v>
      </c>
      <c r="T28" s="199">
        <v>0</v>
      </c>
      <c r="U28" s="199">
        <v>6.53</v>
      </c>
      <c r="V28" s="199">
        <v>0.14000000000000001</v>
      </c>
      <c r="W28" s="199">
        <v>0.35</v>
      </c>
      <c r="X28" s="199">
        <v>1.47</v>
      </c>
      <c r="Y28" s="199">
        <v>0</v>
      </c>
      <c r="Z28" s="199">
        <v>2.46</v>
      </c>
      <c r="AA28" s="199">
        <v>0.7</v>
      </c>
      <c r="AB28" s="199">
        <v>0</v>
      </c>
      <c r="AC28" s="199">
        <v>14.27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14.73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102.47</v>
      </c>
      <c r="AP28" s="199">
        <v>43.5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1.67</v>
      </c>
      <c r="G29" s="199">
        <v>2.33</v>
      </c>
      <c r="H29" s="199">
        <v>0</v>
      </c>
      <c r="I29" s="199">
        <v>0</v>
      </c>
      <c r="J29" s="199">
        <v>0.5</v>
      </c>
      <c r="K29" s="199">
        <v>0.31</v>
      </c>
      <c r="L29" s="199">
        <v>18.8</v>
      </c>
      <c r="M29" s="199">
        <v>0.92</v>
      </c>
      <c r="N29" s="199">
        <v>1.18</v>
      </c>
      <c r="O29" s="199">
        <v>0</v>
      </c>
      <c r="P29" s="199">
        <v>1.25</v>
      </c>
      <c r="Q29" s="199">
        <v>0.11</v>
      </c>
      <c r="R29" s="199">
        <v>0.42</v>
      </c>
      <c r="S29" s="199">
        <v>0.26</v>
      </c>
      <c r="T29" s="199">
        <v>0</v>
      </c>
      <c r="U29" s="199">
        <v>6.53</v>
      </c>
      <c r="V29" s="199">
        <v>0.14000000000000001</v>
      </c>
      <c r="W29" s="199">
        <v>0.35</v>
      </c>
      <c r="X29" s="199">
        <v>1.47</v>
      </c>
      <c r="Y29" s="199">
        <v>0</v>
      </c>
      <c r="Z29" s="199">
        <v>2.46</v>
      </c>
      <c r="AA29" s="199">
        <v>0.7</v>
      </c>
      <c r="AB29" s="199">
        <v>0</v>
      </c>
      <c r="AC29" s="199">
        <v>14.27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14.73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102.47</v>
      </c>
      <c r="AP29" s="199">
        <v>43.5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1.67</v>
      </c>
      <c r="G30" s="199">
        <v>2.33</v>
      </c>
      <c r="H30" s="199">
        <v>0</v>
      </c>
      <c r="I30" s="199">
        <v>0</v>
      </c>
      <c r="J30" s="199">
        <v>0.5</v>
      </c>
      <c r="K30" s="199">
        <v>0.31</v>
      </c>
      <c r="L30" s="199">
        <v>18.8</v>
      </c>
      <c r="M30" s="199">
        <v>0.92</v>
      </c>
      <c r="N30" s="199">
        <v>1.18</v>
      </c>
      <c r="O30" s="199">
        <v>0</v>
      </c>
      <c r="P30" s="199">
        <v>1.25</v>
      </c>
      <c r="Q30" s="199">
        <v>0.11</v>
      </c>
      <c r="R30" s="199">
        <v>0.42</v>
      </c>
      <c r="S30" s="199">
        <v>0.26</v>
      </c>
      <c r="T30" s="199">
        <v>0</v>
      </c>
      <c r="U30" s="199">
        <v>6.53</v>
      </c>
      <c r="V30" s="199">
        <v>0.14000000000000001</v>
      </c>
      <c r="W30" s="199">
        <v>0.35</v>
      </c>
      <c r="X30" s="199">
        <v>1.47</v>
      </c>
      <c r="Y30" s="199">
        <v>0</v>
      </c>
      <c r="Z30" s="199">
        <v>2.46</v>
      </c>
      <c r="AA30" s="199">
        <v>0.7</v>
      </c>
      <c r="AB30" s="199">
        <v>0</v>
      </c>
      <c r="AC30" s="199">
        <v>14.27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14.73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102.47</v>
      </c>
      <c r="AP30" s="199">
        <v>43.5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1.67</v>
      </c>
      <c r="G31" s="199">
        <v>2.33</v>
      </c>
      <c r="H31" s="199">
        <v>0</v>
      </c>
      <c r="I31" s="199">
        <v>0</v>
      </c>
      <c r="J31" s="199">
        <v>0.5</v>
      </c>
      <c r="K31" s="199">
        <v>0.31</v>
      </c>
      <c r="L31" s="199">
        <v>18.8</v>
      </c>
      <c r="M31" s="199">
        <v>0.92</v>
      </c>
      <c r="N31" s="199">
        <v>1.18</v>
      </c>
      <c r="O31" s="199">
        <v>0</v>
      </c>
      <c r="P31" s="199">
        <v>1.25</v>
      </c>
      <c r="Q31" s="199">
        <v>0.11</v>
      </c>
      <c r="R31" s="199">
        <v>0.42</v>
      </c>
      <c r="S31" s="199">
        <v>0.26</v>
      </c>
      <c r="T31" s="199">
        <v>0</v>
      </c>
      <c r="U31" s="199">
        <v>6.53</v>
      </c>
      <c r="V31" s="199">
        <v>0.14000000000000001</v>
      </c>
      <c r="W31" s="199">
        <v>0.35</v>
      </c>
      <c r="X31" s="199">
        <v>1.47</v>
      </c>
      <c r="Y31" s="199">
        <v>0</v>
      </c>
      <c r="Z31" s="199">
        <v>2.46</v>
      </c>
      <c r="AA31" s="199">
        <v>0.7</v>
      </c>
      <c r="AB31" s="199">
        <v>0</v>
      </c>
      <c r="AC31" s="199">
        <v>14.27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12.9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103.41</v>
      </c>
      <c r="AP31" s="199">
        <v>43.5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1.67</v>
      </c>
      <c r="G32" s="199">
        <v>2.33</v>
      </c>
      <c r="H32" s="199">
        <v>0</v>
      </c>
      <c r="I32" s="199">
        <v>0</v>
      </c>
      <c r="J32" s="199">
        <v>0.5</v>
      </c>
      <c r="K32" s="199">
        <v>0.31</v>
      </c>
      <c r="L32" s="199">
        <v>18.8</v>
      </c>
      <c r="M32" s="199">
        <v>0.92</v>
      </c>
      <c r="N32" s="199">
        <v>1.18</v>
      </c>
      <c r="O32" s="199">
        <v>0</v>
      </c>
      <c r="P32" s="199">
        <v>1.25</v>
      </c>
      <c r="Q32" s="199">
        <v>0.11</v>
      </c>
      <c r="R32" s="199">
        <v>0.42</v>
      </c>
      <c r="S32" s="199">
        <v>0.26</v>
      </c>
      <c r="T32" s="199">
        <v>0</v>
      </c>
      <c r="U32" s="199">
        <v>6.53</v>
      </c>
      <c r="V32" s="199">
        <v>0.14000000000000001</v>
      </c>
      <c r="W32" s="199">
        <v>0.35</v>
      </c>
      <c r="X32" s="199">
        <v>1.47</v>
      </c>
      <c r="Y32" s="199">
        <v>0</v>
      </c>
      <c r="Z32" s="199">
        <v>2.46</v>
      </c>
      <c r="AA32" s="199">
        <v>0.7</v>
      </c>
      <c r="AB32" s="199">
        <v>0</v>
      </c>
      <c r="AC32" s="199">
        <v>14.27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12.9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102.32</v>
      </c>
      <c r="AP32" s="199">
        <v>43.5</v>
      </c>
    </row>
    <row r="33" spans="1:42">
      <c r="A33" t="s">
        <v>75</v>
      </c>
      <c r="B33" s="199">
        <v>0</v>
      </c>
      <c r="C33" s="199">
        <v>0</v>
      </c>
      <c r="D33" s="199">
        <v>1.29</v>
      </c>
      <c r="E33" s="199">
        <v>0</v>
      </c>
      <c r="F33" s="199">
        <v>1.67</v>
      </c>
      <c r="G33" s="199">
        <v>2.33</v>
      </c>
      <c r="H33" s="199">
        <v>0</v>
      </c>
      <c r="I33" s="199">
        <v>0</v>
      </c>
      <c r="J33" s="199">
        <v>0.5</v>
      </c>
      <c r="K33" s="199">
        <v>0.31</v>
      </c>
      <c r="L33" s="199">
        <v>18.8</v>
      </c>
      <c r="M33" s="199">
        <v>0.92</v>
      </c>
      <c r="N33" s="199">
        <v>1.18</v>
      </c>
      <c r="O33" s="199">
        <v>0</v>
      </c>
      <c r="P33" s="199">
        <v>1.25</v>
      </c>
      <c r="Q33" s="199">
        <v>0.11</v>
      </c>
      <c r="R33" s="199">
        <v>0.42</v>
      </c>
      <c r="S33" s="199">
        <v>0.26</v>
      </c>
      <c r="T33" s="199">
        <v>0</v>
      </c>
      <c r="U33" s="199">
        <v>6.53</v>
      </c>
      <c r="V33" s="199">
        <v>0.14000000000000001</v>
      </c>
      <c r="W33" s="199">
        <v>0.35</v>
      </c>
      <c r="X33" s="199">
        <v>1.47</v>
      </c>
      <c r="Y33" s="199">
        <v>0</v>
      </c>
      <c r="Z33" s="199">
        <v>2.46</v>
      </c>
      <c r="AA33" s="199">
        <v>0.7</v>
      </c>
      <c r="AB33" s="199">
        <v>0</v>
      </c>
      <c r="AC33" s="199">
        <v>14.27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12.9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102.62</v>
      </c>
      <c r="AP33" s="199">
        <v>43.5</v>
      </c>
    </row>
    <row r="34" spans="1:42">
      <c r="A34" t="s">
        <v>76</v>
      </c>
      <c r="B34" s="199">
        <v>0</v>
      </c>
      <c r="C34" s="199">
        <v>0</v>
      </c>
      <c r="D34" s="199">
        <v>1.29</v>
      </c>
      <c r="E34" s="199">
        <v>0</v>
      </c>
      <c r="F34" s="199">
        <v>1.67</v>
      </c>
      <c r="G34" s="199">
        <v>2.33</v>
      </c>
      <c r="H34" s="199">
        <v>0</v>
      </c>
      <c r="I34" s="199">
        <v>0</v>
      </c>
      <c r="J34" s="199">
        <v>0.5</v>
      </c>
      <c r="K34" s="199">
        <v>0.31</v>
      </c>
      <c r="L34" s="199">
        <v>18.8</v>
      </c>
      <c r="M34" s="199">
        <v>0.92</v>
      </c>
      <c r="N34" s="199">
        <v>1.18</v>
      </c>
      <c r="O34" s="199">
        <v>0</v>
      </c>
      <c r="P34" s="199">
        <v>1.25</v>
      </c>
      <c r="Q34" s="199">
        <v>0.11</v>
      </c>
      <c r="R34" s="199">
        <v>0.42</v>
      </c>
      <c r="S34" s="199">
        <v>0.26</v>
      </c>
      <c r="T34" s="199">
        <v>0</v>
      </c>
      <c r="U34" s="199">
        <v>6.53</v>
      </c>
      <c r="V34" s="199">
        <v>0.14000000000000001</v>
      </c>
      <c r="W34" s="199">
        <v>0.35</v>
      </c>
      <c r="X34" s="199">
        <v>1.47</v>
      </c>
      <c r="Y34" s="199">
        <v>0</v>
      </c>
      <c r="Z34" s="199">
        <v>2.46</v>
      </c>
      <c r="AA34" s="199">
        <v>0.7</v>
      </c>
      <c r="AB34" s="199">
        <v>0</v>
      </c>
      <c r="AC34" s="199">
        <v>14.27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13.06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102.77</v>
      </c>
      <c r="AP34" s="199">
        <v>43.5</v>
      </c>
    </row>
    <row r="35" spans="1:42">
      <c r="A35" t="s">
        <v>77</v>
      </c>
      <c r="B35" s="199">
        <v>0</v>
      </c>
      <c r="C35" s="199">
        <v>0</v>
      </c>
      <c r="D35" s="199">
        <v>1.29</v>
      </c>
      <c r="E35" s="199">
        <v>0</v>
      </c>
      <c r="F35" s="199">
        <v>1.67</v>
      </c>
      <c r="G35" s="199">
        <v>2.33</v>
      </c>
      <c r="H35" s="199">
        <v>0</v>
      </c>
      <c r="I35" s="199">
        <v>0</v>
      </c>
      <c r="J35" s="199">
        <v>0.5</v>
      </c>
      <c r="K35" s="199">
        <v>0.31</v>
      </c>
      <c r="L35" s="199">
        <v>18.8</v>
      </c>
      <c r="M35" s="199">
        <v>0.92</v>
      </c>
      <c r="N35" s="199">
        <v>1.18</v>
      </c>
      <c r="O35" s="199">
        <v>0</v>
      </c>
      <c r="P35" s="199">
        <v>1.25</v>
      </c>
      <c r="Q35" s="199">
        <v>0.11</v>
      </c>
      <c r="R35" s="199">
        <v>0.42</v>
      </c>
      <c r="S35" s="199">
        <v>0.26</v>
      </c>
      <c r="T35" s="199">
        <v>0</v>
      </c>
      <c r="U35" s="199">
        <v>6.53</v>
      </c>
      <c r="V35" s="199">
        <v>0.14000000000000001</v>
      </c>
      <c r="W35" s="199">
        <v>0.35</v>
      </c>
      <c r="X35" s="199">
        <v>1.47</v>
      </c>
      <c r="Y35" s="199">
        <v>0</v>
      </c>
      <c r="Z35" s="199">
        <v>2.46</v>
      </c>
      <c r="AA35" s="199">
        <v>0.7</v>
      </c>
      <c r="AB35" s="199">
        <v>0</v>
      </c>
      <c r="AC35" s="199">
        <v>14.56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9.74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135.30000000000001</v>
      </c>
      <c r="AP35" s="199">
        <v>43.5</v>
      </c>
    </row>
    <row r="36" spans="1:42">
      <c r="A36" t="s">
        <v>78</v>
      </c>
      <c r="B36" s="199">
        <v>0</v>
      </c>
      <c r="C36" s="199">
        <v>0</v>
      </c>
      <c r="D36" s="199">
        <v>1.29</v>
      </c>
      <c r="E36" s="199">
        <v>0</v>
      </c>
      <c r="F36" s="199">
        <v>1.67</v>
      </c>
      <c r="G36" s="199">
        <v>2.33</v>
      </c>
      <c r="H36" s="199">
        <v>0</v>
      </c>
      <c r="I36" s="199">
        <v>0</v>
      </c>
      <c r="J36" s="199">
        <v>0.5</v>
      </c>
      <c r="K36" s="199">
        <v>0.31</v>
      </c>
      <c r="L36" s="199">
        <v>18.8</v>
      </c>
      <c r="M36" s="199">
        <v>0.92</v>
      </c>
      <c r="N36" s="199">
        <v>1.18</v>
      </c>
      <c r="O36" s="199">
        <v>0</v>
      </c>
      <c r="P36" s="199">
        <v>1.25</v>
      </c>
      <c r="Q36" s="199">
        <v>0.11</v>
      </c>
      <c r="R36" s="199">
        <v>0.42</v>
      </c>
      <c r="S36" s="199">
        <v>0.26</v>
      </c>
      <c r="T36" s="199">
        <v>0</v>
      </c>
      <c r="U36" s="199">
        <v>6.53</v>
      </c>
      <c r="V36" s="199">
        <v>0.14000000000000001</v>
      </c>
      <c r="W36" s="199">
        <v>0.35</v>
      </c>
      <c r="X36" s="199">
        <v>1.47</v>
      </c>
      <c r="Y36" s="199">
        <v>0</v>
      </c>
      <c r="Z36" s="199">
        <v>2.46</v>
      </c>
      <c r="AA36" s="199">
        <v>0.7</v>
      </c>
      <c r="AB36" s="199">
        <v>0</v>
      </c>
      <c r="AC36" s="199">
        <v>14.56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16.059999999999999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135.30000000000001</v>
      </c>
      <c r="AP36" s="199">
        <v>43.5</v>
      </c>
    </row>
    <row r="37" spans="1:42">
      <c r="A37" t="s">
        <v>79</v>
      </c>
      <c r="B37" s="199">
        <v>0</v>
      </c>
      <c r="C37" s="199">
        <v>0</v>
      </c>
      <c r="D37" s="199">
        <v>1.29</v>
      </c>
      <c r="E37" s="199">
        <v>0</v>
      </c>
      <c r="F37" s="199">
        <v>1.67</v>
      </c>
      <c r="G37" s="199">
        <v>2.33</v>
      </c>
      <c r="H37" s="199">
        <v>0</v>
      </c>
      <c r="I37" s="199">
        <v>0</v>
      </c>
      <c r="J37" s="199">
        <v>0.5</v>
      </c>
      <c r="K37" s="199">
        <v>0.31</v>
      </c>
      <c r="L37" s="199">
        <v>18.8</v>
      </c>
      <c r="M37" s="199">
        <v>0.92</v>
      </c>
      <c r="N37" s="199">
        <v>1.18</v>
      </c>
      <c r="O37" s="199">
        <v>0</v>
      </c>
      <c r="P37" s="199">
        <v>1.25</v>
      </c>
      <c r="Q37" s="199">
        <v>0.11</v>
      </c>
      <c r="R37" s="199">
        <v>0.42</v>
      </c>
      <c r="S37" s="199">
        <v>0.26</v>
      </c>
      <c r="T37" s="199">
        <v>0</v>
      </c>
      <c r="U37" s="199">
        <v>6.53</v>
      </c>
      <c r="V37" s="199">
        <v>0.14000000000000001</v>
      </c>
      <c r="W37" s="199">
        <v>0.35</v>
      </c>
      <c r="X37" s="199">
        <v>1.47</v>
      </c>
      <c r="Y37" s="199">
        <v>0</v>
      </c>
      <c r="Z37" s="199">
        <v>2.46</v>
      </c>
      <c r="AA37" s="199">
        <v>0.7</v>
      </c>
      <c r="AB37" s="199">
        <v>0</v>
      </c>
      <c r="AC37" s="199">
        <v>14.56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13.89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135.69</v>
      </c>
      <c r="AP37" s="199">
        <v>43.5</v>
      </c>
    </row>
    <row r="38" spans="1:42">
      <c r="A38" t="s">
        <v>80</v>
      </c>
      <c r="B38" s="199">
        <v>0</v>
      </c>
      <c r="C38" s="199">
        <v>0</v>
      </c>
      <c r="D38" s="199">
        <v>1.29</v>
      </c>
      <c r="E38" s="199">
        <v>0</v>
      </c>
      <c r="F38" s="199">
        <v>1.67</v>
      </c>
      <c r="G38" s="199">
        <v>2.33</v>
      </c>
      <c r="H38" s="199">
        <v>0</v>
      </c>
      <c r="I38" s="199">
        <v>0</v>
      </c>
      <c r="J38" s="199">
        <v>0.5</v>
      </c>
      <c r="K38" s="199">
        <v>0.31</v>
      </c>
      <c r="L38" s="199">
        <v>18.8</v>
      </c>
      <c r="M38" s="199">
        <v>0.92</v>
      </c>
      <c r="N38" s="199">
        <v>1.18</v>
      </c>
      <c r="O38" s="199">
        <v>0</v>
      </c>
      <c r="P38" s="199">
        <v>1.25</v>
      </c>
      <c r="Q38" s="199">
        <v>0.11</v>
      </c>
      <c r="R38" s="199">
        <v>0.42</v>
      </c>
      <c r="S38" s="199">
        <v>0.26</v>
      </c>
      <c r="T38" s="199">
        <v>0</v>
      </c>
      <c r="U38" s="199">
        <v>6.53</v>
      </c>
      <c r="V38" s="199">
        <v>0.14000000000000001</v>
      </c>
      <c r="W38" s="199">
        <v>0.35</v>
      </c>
      <c r="X38" s="199">
        <v>1.47</v>
      </c>
      <c r="Y38" s="199">
        <v>0</v>
      </c>
      <c r="Z38" s="199">
        <v>2.46</v>
      </c>
      <c r="AA38" s="199">
        <v>0.7</v>
      </c>
      <c r="AB38" s="199">
        <v>0</v>
      </c>
      <c r="AC38" s="199">
        <v>14.56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12.9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135.30000000000001</v>
      </c>
      <c r="AP38" s="199">
        <v>43.5</v>
      </c>
    </row>
    <row r="39" spans="1:42">
      <c r="A39" t="s">
        <v>81</v>
      </c>
      <c r="B39" s="199">
        <v>0</v>
      </c>
      <c r="C39" s="199">
        <v>0</v>
      </c>
      <c r="D39" s="199">
        <v>1.29</v>
      </c>
      <c r="E39" s="199">
        <v>0</v>
      </c>
      <c r="F39" s="199">
        <v>1.67</v>
      </c>
      <c r="G39" s="199">
        <v>2.33</v>
      </c>
      <c r="H39" s="199">
        <v>0</v>
      </c>
      <c r="I39" s="199">
        <v>0</v>
      </c>
      <c r="J39" s="199">
        <v>0.5</v>
      </c>
      <c r="K39" s="199">
        <v>0.31</v>
      </c>
      <c r="L39" s="199">
        <v>18.8</v>
      </c>
      <c r="M39" s="199">
        <v>0.92</v>
      </c>
      <c r="N39" s="199">
        <v>1.18</v>
      </c>
      <c r="O39" s="199">
        <v>0</v>
      </c>
      <c r="P39" s="199">
        <v>1.25</v>
      </c>
      <c r="Q39" s="199">
        <v>0.11</v>
      </c>
      <c r="R39" s="199">
        <v>0.42</v>
      </c>
      <c r="S39" s="199">
        <v>0.26</v>
      </c>
      <c r="T39" s="199">
        <v>0</v>
      </c>
      <c r="U39" s="199">
        <v>6.53</v>
      </c>
      <c r="V39" s="199">
        <v>0.14000000000000001</v>
      </c>
      <c r="W39" s="199">
        <v>0.35</v>
      </c>
      <c r="X39" s="199">
        <v>1.47</v>
      </c>
      <c r="Y39" s="199">
        <v>0</v>
      </c>
      <c r="Z39" s="199">
        <v>2.46</v>
      </c>
      <c r="AA39" s="199">
        <v>0.7</v>
      </c>
      <c r="AB39" s="199">
        <v>0</v>
      </c>
      <c r="AC39" s="199">
        <v>14.85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21.06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135.30000000000001</v>
      </c>
      <c r="AP39" s="199">
        <v>43.5</v>
      </c>
    </row>
    <row r="40" spans="1:42">
      <c r="A40" t="s">
        <v>82</v>
      </c>
      <c r="B40" s="199">
        <v>0</v>
      </c>
      <c r="C40" s="199">
        <v>0</v>
      </c>
      <c r="D40" s="199">
        <v>1.29</v>
      </c>
      <c r="E40" s="199">
        <v>0</v>
      </c>
      <c r="F40" s="199">
        <v>1.67</v>
      </c>
      <c r="G40" s="199">
        <v>2.33</v>
      </c>
      <c r="H40" s="199">
        <v>0</v>
      </c>
      <c r="I40" s="199">
        <v>0</v>
      </c>
      <c r="J40" s="199">
        <v>0.5</v>
      </c>
      <c r="K40" s="199">
        <v>0.31</v>
      </c>
      <c r="L40" s="199">
        <v>18.8</v>
      </c>
      <c r="M40" s="199">
        <v>0.92</v>
      </c>
      <c r="N40" s="199">
        <v>1.18</v>
      </c>
      <c r="O40" s="199">
        <v>0</v>
      </c>
      <c r="P40" s="199">
        <v>1.25</v>
      </c>
      <c r="Q40" s="199">
        <v>0.11</v>
      </c>
      <c r="R40" s="199">
        <v>0.42</v>
      </c>
      <c r="S40" s="199">
        <v>0.26</v>
      </c>
      <c r="T40" s="199">
        <v>0</v>
      </c>
      <c r="U40" s="199">
        <v>6.53</v>
      </c>
      <c r="V40" s="199">
        <v>0.14000000000000001</v>
      </c>
      <c r="W40" s="199">
        <v>0.35</v>
      </c>
      <c r="X40" s="199">
        <v>1.47</v>
      </c>
      <c r="Y40" s="199">
        <v>0</v>
      </c>
      <c r="Z40" s="199">
        <v>2.46</v>
      </c>
      <c r="AA40" s="199">
        <v>0.7</v>
      </c>
      <c r="AB40" s="199">
        <v>0</v>
      </c>
      <c r="AC40" s="199">
        <v>14.85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21.06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95.3</v>
      </c>
      <c r="AP40" s="199">
        <v>43.5</v>
      </c>
    </row>
    <row r="41" spans="1:42">
      <c r="A41" t="s">
        <v>83</v>
      </c>
      <c r="B41" s="199">
        <v>0</v>
      </c>
      <c r="C41" s="199">
        <v>0</v>
      </c>
      <c r="D41" s="199">
        <v>1.29</v>
      </c>
      <c r="E41" s="199">
        <v>0</v>
      </c>
      <c r="F41" s="199">
        <v>1.67</v>
      </c>
      <c r="G41" s="199">
        <v>2.33</v>
      </c>
      <c r="H41" s="199">
        <v>0</v>
      </c>
      <c r="I41" s="199">
        <v>0</v>
      </c>
      <c r="J41" s="199">
        <v>0.5</v>
      </c>
      <c r="K41" s="199">
        <v>0.31</v>
      </c>
      <c r="L41" s="199">
        <v>18.8</v>
      </c>
      <c r="M41" s="199">
        <v>0.92</v>
      </c>
      <c r="N41" s="199">
        <v>1.18</v>
      </c>
      <c r="O41" s="199">
        <v>0</v>
      </c>
      <c r="P41" s="199">
        <v>1.25</v>
      </c>
      <c r="Q41" s="199">
        <v>0.11</v>
      </c>
      <c r="R41" s="199">
        <v>0.42</v>
      </c>
      <c r="S41" s="199">
        <v>0.26</v>
      </c>
      <c r="T41" s="199">
        <v>0</v>
      </c>
      <c r="U41" s="199">
        <v>6.53</v>
      </c>
      <c r="V41" s="199">
        <v>0.14000000000000001</v>
      </c>
      <c r="W41" s="199">
        <v>0.35</v>
      </c>
      <c r="X41" s="199">
        <v>1.47</v>
      </c>
      <c r="Y41" s="199">
        <v>0</v>
      </c>
      <c r="Z41" s="199">
        <v>2.46</v>
      </c>
      <c r="AA41" s="199">
        <v>0.7</v>
      </c>
      <c r="AB41" s="199">
        <v>0</v>
      </c>
      <c r="AC41" s="199">
        <v>14.85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21.06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95.3</v>
      </c>
      <c r="AP41" s="199">
        <v>43.5</v>
      </c>
    </row>
    <row r="42" spans="1:42">
      <c r="A42" t="s">
        <v>84</v>
      </c>
      <c r="B42" s="199">
        <v>0</v>
      </c>
      <c r="C42" s="199">
        <v>0</v>
      </c>
      <c r="D42" s="199">
        <v>1.29</v>
      </c>
      <c r="E42" s="199">
        <v>0</v>
      </c>
      <c r="F42" s="199">
        <v>1.67</v>
      </c>
      <c r="G42" s="199">
        <v>2.33</v>
      </c>
      <c r="H42" s="199">
        <v>0</v>
      </c>
      <c r="I42" s="199">
        <v>0</v>
      </c>
      <c r="J42" s="199">
        <v>0.5</v>
      </c>
      <c r="K42" s="199">
        <v>0.31</v>
      </c>
      <c r="L42" s="199">
        <v>18.8</v>
      </c>
      <c r="M42" s="199">
        <v>0.92</v>
      </c>
      <c r="N42" s="199">
        <v>1.18</v>
      </c>
      <c r="O42" s="199">
        <v>0</v>
      </c>
      <c r="P42" s="199">
        <v>1.25</v>
      </c>
      <c r="Q42" s="199">
        <v>0.11</v>
      </c>
      <c r="R42" s="199">
        <v>0.42</v>
      </c>
      <c r="S42" s="199">
        <v>0.26</v>
      </c>
      <c r="T42" s="199">
        <v>0</v>
      </c>
      <c r="U42" s="199">
        <v>6.53</v>
      </c>
      <c r="V42" s="199">
        <v>0.14000000000000001</v>
      </c>
      <c r="W42" s="199">
        <v>0.35</v>
      </c>
      <c r="X42" s="199">
        <v>1.47</v>
      </c>
      <c r="Y42" s="199">
        <v>0</v>
      </c>
      <c r="Z42" s="199">
        <v>2.46</v>
      </c>
      <c r="AA42" s="199">
        <v>0.7</v>
      </c>
      <c r="AB42" s="199">
        <v>0</v>
      </c>
      <c r="AC42" s="199">
        <v>15.14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21.06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95.3</v>
      </c>
      <c r="AP42" s="199">
        <v>43.5</v>
      </c>
    </row>
    <row r="43" spans="1:42">
      <c r="A43" t="s">
        <v>85</v>
      </c>
      <c r="B43" s="199">
        <v>0</v>
      </c>
      <c r="C43" s="199">
        <v>0</v>
      </c>
      <c r="D43" s="199">
        <v>1.29</v>
      </c>
      <c r="E43" s="199">
        <v>0</v>
      </c>
      <c r="F43" s="199">
        <v>1.67</v>
      </c>
      <c r="G43" s="199">
        <v>2.33</v>
      </c>
      <c r="H43" s="199">
        <v>0</v>
      </c>
      <c r="I43" s="199">
        <v>0</v>
      </c>
      <c r="J43" s="199">
        <v>0.5</v>
      </c>
      <c r="K43" s="199">
        <v>0.31</v>
      </c>
      <c r="L43" s="199">
        <v>18.8</v>
      </c>
      <c r="M43" s="199">
        <v>0.92</v>
      </c>
      <c r="N43" s="199">
        <v>1.18</v>
      </c>
      <c r="O43" s="199">
        <v>0</v>
      </c>
      <c r="P43" s="199">
        <v>1.25</v>
      </c>
      <c r="Q43" s="199">
        <v>0.11</v>
      </c>
      <c r="R43" s="199">
        <v>0.42</v>
      </c>
      <c r="S43" s="199">
        <v>0.26</v>
      </c>
      <c r="T43" s="199">
        <v>0</v>
      </c>
      <c r="U43" s="199">
        <v>6.53</v>
      </c>
      <c r="V43" s="199">
        <v>0.14000000000000001</v>
      </c>
      <c r="W43" s="199">
        <v>0.35</v>
      </c>
      <c r="X43" s="199">
        <v>1.47</v>
      </c>
      <c r="Y43" s="199">
        <v>0</v>
      </c>
      <c r="Z43" s="199">
        <v>2.46</v>
      </c>
      <c r="AA43" s="199">
        <v>0.7</v>
      </c>
      <c r="AB43" s="199">
        <v>0</v>
      </c>
      <c r="AC43" s="199">
        <v>15.14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22.06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138.80000000000001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1.29</v>
      </c>
      <c r="E44" s="199">
        <v>0</v>
      </c>
      <c r="F44" s="199">
        <v>1.67</v>
      </c>
      <c r="G44" s="199">
        <v>2.33</v>
      </c>
      <c r="H44" s="199">
        <v>0</v>
      </c>
      <c r="I44" s="199">
        <v>0</v>
      </c>
      <c r="J44" s="199">
        <v>0.5</v>
      </c>
      <c r="K44" s="199">
        <v>0.31</v>
      </c>
      <c r="L44" s="199">
        <v>18.8</v>
      </c>
      <c r="M44" s="199">
        <v>0.92</v>
      </c>
      <c r="N44" s="199">
        <v>1.18</v>
      </c>
      <c r="O44" s="199">
        <v>0</v>
      </c>
      <c r="P44" s="199">
        <v>1.25</v>
      </c>
      <c r="Q44" s="199">
        <v>0.11</v>
      </c>
      <c r="R44" s="199">
        <v>0.42</v>
      </c>
      <c r="S44" s="199">
        <v>0.26</v>
      </c>
      <c r="T44" s="199">
        <v>0</v>
      </c>
      <c r="U44" s="199">
        <v>6.53</v>
      </c>
      <c r="V44" s="199">
        <v>0.14000000000000001</v>
      </c>
      <c r="W44" s="199">
        <v>0.35</v>
      </c>
      <c r="X44" s="199">
        <v>1.47</v>
      </c>
      <c r="Y44" s="199">
        <v>0</v>
      </c>
      <c r="Z44" s="199">
        <v>2.46</v>
      </c>
      <c r="AA44" s="199">
        <v>0.7</v>
      </c>
      <c r="AB44" s="199">
        <v>0</v>
      </c>
      <c r="AC44" s="199">
        <v>15.14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21.06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138.80000000000001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1.29</v>
      </c>
      <c r="E45" s="199">
        <v>0</v>
      </c>
      <c r="F45" s="199">
        <v>1.67</v>
      </c>
      <c r="G45" s="199">
        <v>2.33</v>
      </c>
      <c r="H45" s="199">
        <v>0</v>
      </c>
      <c r="I45" s="199">
        <v>0</v>
      </c>
      <c r="J45" s="199">
        <v>0.5</v>
      </c>
      <c r="K45" s="199">
        <v>0.31</v>
      </c>
      <c r="L45" s="199">
        <v>18.8</v>
      </c>
      <c r="M45" s="199">
        <v>0.92</v>
      </c>
      <c r="N45" s="199">
        <v>1.18</v>
      </c>
      <c r="O45" s="199">
        <v>0</v>
      </c>
      <c r="P45" s="199">
        <v>1.25</v>
      </c>
      <c r="Q45" s="199">
        <v>0.11</v>
      </c>
      <c r="R45" s="199">
        <v>0.42</v>
      </c>
      <c r="S45" s="199">
        <v>0.26</v>
      </c>
      <c r="T45" s="199">
        <v>0</v>
      </c>
      <c r="U45" s="199">
        <v>6.53</v>
      </c>
      <c r="V45" s="199">
        <v>0.14000000000000001</v>
      </c>
      <c r="W45" s="199">
        <v>0.35</v>
      </c>
      <c r="X45" s="199">
        <v>1.47</v>
      </c>
      <c r="Y45" s="199">
        <v>0</v>
      </c>
      <c r="Z45" s="199">
        <v>2.46</v>
      </c>
      <c r="AA45" s="199">
        <v>0.7</v>
      </c>
      <c r="AB45" s="199">
        <v>0</v>
      </c>
      <c r="AC45" s="199">
        <v>15.14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12.9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138.80000000000001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1.29</v>
      </c>
      <c r="E46" s="199">
        <v>0</v>
      </c>
      <c r="F46" s="199">
        <v>1.67</v>
      </c>
      <c r="G46" s="199">
        <v>2.33</v>
      </c>
      <c r="H46" s="199">
        <v>0</v>
      </c>
      <c r="I46" s="199">
        <v>0</v>
      </c>
      <c r="J46" s="199">
        <v>0.5</v>
      </c>
      <c r="K46" s="199">
        <v>0.31</v>
      </c>
      <c r="L46" s="199">
        <v>18.8</v>
      </c>
      <c r="M46" s="199">
        <v>0.92</v>
      </c>
      <c r="N46" s="199">
        <v>1.18</v>
      </c>
      <c r="O46" s="199">
        <v>0</v>
      </c>
      <c r="P46" s="199">
        <v>1.25</v>
      </c>
      <c r="Q46" s="199">
        <v>0.11</v>
      </c>
      <c r="R46" s="199">
        <v>0.42</v>
      </c>
      <c r="S46" s="199">
        <v>0.26</v>
      </c>
      <c r="T46" s="199">
        <v>0</v>
      </c>
      <c r="U46" s="199">
        <v>6.53</v>
      </c>
      <c r="V46" s="199">
        <v>0.14000000000000001</v>
      </c>
      <c r="W46" s="199">
        <v>0.35</v>
      </c>
      <c r="X46" s="199">
        <v>1.47</v>
      </c>
      <c r="Y46" s="199">
        <v>0</v>
      </c>
      <c r="Z46" s="199">
        <v>2.46</v>
      </c>
      <c r="AA46" s="199">
        <v>0.7</v>
      </c>
      <c r="AB46" s="199">
        <v>0</v>
      </c>
      <c r="AC46" s="199">
        <v>15.14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12.9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138.80000000000001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1.29</v>
      </c>
      <c r="E47" s="199">
        <v>0</v>
      </c>
      <c r="F47" s="199">
        <v>1.67</v>
      </c>
      <c r="G47" s="199">
        <v>2.33</v>
      </c>
      <c r="H47" s="199">
        <v>0</v>
      </c>
      <c r="I47" s="199">
        <v>0</v>
      </c>
      <c r="J47" s="199">
        <v>0.5</v>
      </c>
      <c r="K47" s="199">
        <v>0.31</v>
      </c>
      <c r="L47" s="199">
        <v>18.8</v>
      </c>
      <c r="M47" s="199">
        <v>0.92</v>
      </c>
      <c r="N47" s="199">
        <v>1.18</v>
      </c>
      <c r="O47" s="199">
        <v>0</v>
      </c>
      <c r="P47" s="199">
        <v>1.25</v>
      </c>
      <c r="Q47" s="199">
        <v>0.11</v>
      </c>
      <c r="R47" s="199">
        <v>0.42</v>
      </c>
      <c r="S47" s="199">
        <v>0.26</v>
      </c>
      <c r="T47" s="199">
        <v>0</v>
      </c>
      <c r="U47" s="199">
        <v>6.53</v>
      </c>
      <c r="V47" s="199">
        <v>0.14000000000000001</v>
      </c>
      <c r="W47" s="199">
        <v>0.35</v>
      </c>
      <c r="X47" s="199">
        <v>1.47</v>
      </c>
      <c r="Y47" s="199">
        <v>0</v>
      </c>
      <c r="Z47" s="199">
        <v>2.46</v>
      </c>
      <c r="AA47" s="199">
        <v>0.7</v>
      </c>
      <c r="AB47" s="199">
        <v>0</v>
      </c>
      <c r="AC47" s="199">
        <v>15.14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12.9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138.80000000000001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1.29</v>
      </c>
      <c r="E48" s="199">
        <v>0</v>
      </c>
      <c r="F48" s="199">
        <v>1.67</v>
      </c>
      <c r="G48" s="199">
        <v>2.33</v>
      </c>
      <c r="H48" s="199">
        <v>0</v>
      </c>
      <c r="I48" s="199">
        <v>0</v>
      </c>
      <c r="J48" s="199">
        <v>0.5</v>
      </c>
      <c r="K48" s="199">
        <v>0.31</v>
      </c>
      <c r="L48" s="199">
        <v>18.8</v>
      </c>
      <c r="M48" s="199">
        <v>0.92</v>
      </c>
      <c r="N48" s="199">
        <v>1.18</v>
      </c>
      <c r="O48" s="199">
        <v>0</v>
      </c>
      <c r="P48" s="199">
        <v>1.25</v>
      </c>
      <c r="Q48" s="199">
        <v>0.11</v>
      </c>
      <c r="R48" s="199">
        <v>0.42</v>
      </c>
      <c r="S48" s="199">
        <v>0.26</v>
      </c>
      <c r="T48" s="199">
        <v>0</v>
      </c>
      <c r="U48" s="199">
        <v>6.53</v>
      </c>
      <c r="V48" s="199">
        <v>0.14000000000000001</v>
      </c>
      <c r="W48" s="199">
        <v>0.35</v>
      </c>
      <c r="X48" s="199">
        <v>1.47</v>
      </c>
      <c r="Y48" s="199">
        <v>0</v>
      </c>
      <c r="Z48" s="199">
        <v>2.46</v>
      </c>
      <c r="AA48" s="199">
        <v>0.7</v>
      </c>
      <c r="AB48" s="199">
        <v>0</v>
      </c>
      <c r="AC48" s="199">
        <v>15.14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12.9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138.80000000000001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1.29</v>
      </c>
      <c r="E49" s="199">
        <v>0</v>
      </c>
      <c r="F49" s="199">
        <v>1.67</v>
      </c>
      <c r="G49" s="199">
        <v>2.33</v>
      </c>
      <c r="H49" s="199">
        <v>0</v>
      </c>
      <c r="I49" s="199">
        <v>0</v>
      </c>
      <c r="J49" s="199">
        <v>0.5</v>
      </c>
      <c r="K49" s="199">
        <v>0.31</v>
      </c>
      <c r="L49" s="199">
        <v>18.8</v>
      </c>
      <c r="M49" s="199">
        <v>0.92</v>
      </c>
      <c r="N49" s="199">
        <v>1.18</v>
      </c>
      <c r="O49" s="199">
        <v>0</v>
      </c>
      <c r="P49" s="199">
        <v>1.25</v>
      </c>
      <c r="Q49" s="199">
        <v>0.11</v>
      </c>
      <c r="R49" s="199">
        <v>0.42</v>
      </c>
      <c r="S49" s="199">
        <v>0.26</v>
      </c>
      <c r="T49" s="199">
        <v>0</v>
      </c>
      <c r="U49" s="199">
        <v>6.53</v>
      </c>
      <c r="V49" s="199">
        <v>0.14000000000000001</v>
      </c>
      <c r="W49" s="199">
        <v>0.35</v>
      </c>
      <c r="X49" s="199">
        <v>1.47</v>
      </c>
      <c r="Y49" s="199">
        <v>0</v>
      </c>
      <c r="Z49" s="199">
        <v>2.46</v>
      </c>
      <c r="AA49" s="199">
        <v>0.7</v>
      </c>
      <c r="AB49" s="199">
        <v>0</v>
      </c>
      <c r="AC49" s="199">
        <v>15.14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13.29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138.80000000000001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1.29</v>
      </c>
      <c r="E50" s="199">
        <v>0</v>
      </c>
      <c r="F50" s="199">
        <v>1.67</v>
      </c>
      <c r="G50" s="199">
        <v>2.33</v>
      </c>
      <c r="H50" s="199">
        <v>0</v>
      </c>
      <c r="I50" s="199">
        <v>0</v>
      </c>
      <c r="J50" s="199">
        <v>0.5</v>
      </c>
      <c r="K50" s="199">
        <v>0.31</v>
      </c>
      <c r="L50" s="199">
        <v>18.8</v>
      </c>
      <c r="M50" s="199">
        <v>0.92</v>
      </c>
      <c r="N50" s="199">
        <v>1.18</v>
      </c>
      <c r="O50" s="199">
        <v>0</v>
      </c>
      <c r="P50" s="199">
        <v>1.25</v>
      </c>
      <c r="Q50" s="199">
        <v>0.11</v>
      </c>
      <c r="R50" s="199">
        <v>0.42</v>
      </c>
      <c r="S50" s="199">
        <v>0.26</v>
      </c>
      <c r="T50" s="199">
        <v>0</v>
      </c>
      <c r="U50" s="199">
        <v>6.53</v>
      </c>
      <c r="V50" s="199">
        <v>0.14000000000000001</v>
      </c>
      <c r="W50" s="199">
        <v>0.35</v>
      </c>
      <c r="X50" s="199">
        <v>1.47</v>
      </c>
      <c r="Y50" s="199">
        <v>0</v>
      </c>
      <c r="Z50" s="199">
        <v>2.46</v>
      </c>
      <c r="AA50" s="199">
        <v>0.7</v>
      </c>
      <c r="AB50" s="199">
        <v>0</v>
      </c>
      <c r="AC50" s="199">
        <v>15.14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12.9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138.80000000000001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1.29</v>
      </c>
      <c r="E51" s="199">
        <v>0</v>
      </c>
      <c r="F51" s="199">
        <v>1.67</v>
      </c>
      <c r="G51" s="199">
        <v>2.33</v>
      </c>
      <c r="H51" s="199">
        <v>0</v>
      </c>
      <c r="I51" s="199">
        <v>0</v>
      </c>
      <c r="J51" s="199">
        <v>1.01</v>
      </c>
      <c r="K51" s="199">
        <v>0.31</v>
      </c>
      <c r="L51" s="199">
        <v>18.8</v>
      </c>
      <c r="M51" s="199">
        <v>0.89</v>
      </c>
      <c r="N51" s="199">
        <v>1.18</v>
      </c>
      <c r="O51" s="199">
        <v>0</v>
      </c>
      <c r="P51" s="199">
        <v>1.25</v>
      </c>
      <c r="Q51" s="199">
        <v>0.11</v>
      </c>
      <c r="R51" s="199">
        <v>0.42</v>
      </c>
      <c r="S51" s="199">
        <v>0.26</v>
      </c>
      <c r="T51" s="199">
        <v>0</v>
      </c>
      <c r="U51" s="199">
        <v>6.53</v>
      </c>
      <c r="V51" s="199">
        <v>0.14000000000000001</v>
      </c>
      <c r="W51" s="199">
        <v>0.35</v>
      </c>
      <c r="X51" s="199">
        <v>1.47</v>
      </c>
      <c r="Y51" s="199">
        <v>0</v>
      </c>
      <c r="Z51" s="199">
        <v>2.46</v>
      </c>
      <c r="AA51" s="199">
        <v>0.7</v>
      </c>
      <c r="AB51" s="199">
        <v>0</v>
      </c>
      <c r="AC51" s="199">
        <v>15.42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12.9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130.1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1.29</v>
      </c>
      <c r="E52" s="199">
        <v>0</v>
      </c>
      <c r="F52" s="199">
        <v>1.67</v>
      </c>
      <c r="G52" s="199">
        <v>2.33</v>
      </c>
      <c r="H52" s="199">
        <v>0</v>
      </c>
      <c r="I52" s="199">
        <v>0</v>
      </c>
      <c r="J52" s="199">
        <v>1.01</v>
      </c>
      <c r="K52" s="199">
        <v>0.31</v>
      </c>
      <c r="L52" s="199">
        <v>18.8</v>
      </c>
      <c r="M52" s="199">
        <v>0.89</v>
      </c>
      <c r="N52" s="199">
        <v>1.18</v>
      </c>
      <c r="O52" s="199">
        <v>0</v>
      </c>
      <c r="P52" s="199">
        <v>1.25</v>
      </c>
      <c r="Q52" s="199">
        <v>0.11</v>
      </c>
      <c r="R52" s="199">
        <v>0.42</v>
      </c>
      <c r="S52" s="199">
        <v>0.26</v>
      </c>
      <c r="T52" s="199">
        <v>0</v>
      </c>
      <c r="U52" s="199">
        <v>6.53</v>
      </c>
      <c r="V52" s="199">
        <v>0.14000000000000001</v>
      </c>
      <c r="W52" s="199">
        <v>0.35</v>
      </c>
      <c r="X52" s="199">
        <v>1.47</v>
      </c>
      <c r="Y52" s="199">
        <v>0</v>
      </c>
      <c r="Z52" s="199">
        <v>2.46</v>
      </c>
      <c r="AA52" s="199">
        <v>0.7</v>
      </c>
      <c r="AB52" s="199">
        <v>0</v>
      </c>
      <c r="AC52" s="199">
        <v>13.95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12.9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130.1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1.29</v>
      </c>
      <c r="E53" s="199">
        <v>0</v>
      </c>
      <c r="F53" s="199">
        <v>1.67</v>
      </c>
      <c r="G53" s="199">
        <v>2.33</v>
      </c>
      <c r="H53" s="199">
        <v>0</v>
      </c>
      <c r="I53" s="199">
        <v>0</v>
      </c>
      <c r="J53" s="199">
        <v>1.01</v>
      </c>
      <c r="K53" s="199">
        <v>0.31</v>
      </c>
      <c r="L53" s="199">
        <v>18.8</v>
      </c>
      <c r="M53" s="199">
        <v>0.89</v>
      </c>
      <c r="N53" s="199">
        <v>1.18</v>
      </c>
      <c r="O53" s="199">
        <v>0</v>
      </c>
      <c r="P53" s="199">
        <v>1.25</v>
      </c>
      <c r="Q53" s="199">
        <v>0.11</v>
      </c>
      <c r="R53" s="199">
        <v>0.42</v>
      </c>
      <c r="S53" s="199">
        <v>0.26</v>
      </c>
      <c r="T53" s="199">
        <v>0</v>
      </c>
      <c r="U53" s="199">
        <v>3.97</v>
      </c>
      <c r="V53" s="199">
        <v>0.14000000000000001</v>
      </c>
      <c r="W53" s="199">
        <v>0.35</v>
      </c>
      <c r="X53" s="199">
        <v>1.47</v>
      </c>
      <c r="Y53" s="199">
        <v>0</v>
      </c>
      <c r="Z53" s="199">
        <v>2.46</v>
      </c>
      <c r="AA53" s="199">
        <v>0.7</v>
      </c>
      <c r="AB53" s="199">
        <v>0</v>
      </c>
      <c r="AC53" s="199">
        <v>2.0699999999999998</v>
      </c>
      <c r="AD53" s="199">
        <v>-5.13</v>
      </c>
      <c r="AE53" s="199">
        <v>0</v>
      </c>
      <c r="AF53" s="199">
        <v>0</v>
      </c>
      <c r="AG53" s="199">
        <v>0</v>
      </c>
      <c r="AH53" s="199">
        <v>0</v>
      </c>
      <c r="AI53" s="199">
        <v>13.06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130.1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1.29</v>
      </c>
      <c r="E54" s="199">
        <v>0</v>
      </c>
      <c r="F54" s="199">
        <v>1.67</v>
      </c>
      <c r="G54" s="199">
        <v>2.33</v>
      </c>
      <c r="H54" s="199">
        <v>0</v>
      </c>
      <c r="I54" s="199">
        <v>0</v>
      </c>
      <c r="J54" s="199">
        <v>1.01</v>
      </c>
      <c r="K54" s="199">
        <v>0.31</v>
      </c>
      <c r="L54" s="199">
        <v>18.8</v>
      </c>
      <c r="M54" s="199">
        <v>0.89</v>
      </c>
      <c r="N54" s="199">
        <v>1.18</v>
      </c>
      <c r="O54" s="199">
        <v>0</v>
      </c>
      <c r="P54" s="199">
        <v>1.25</v>
      </c>
      <c r="Q54" s="199">
        <v>0.11</v>
      </c>
      <c r="R54" s="199">
        <v>0.42</v>
      </c>
      <c r="S54" s="199">
        <v>0.26</v>
      </c>
      <c r="T54" s="199">
        <v>0</v>
      </c>
      <c r="U54" s="199">
        <v>3.86</v>
      </c>
      <c r="V54" s="199">
        <v>0.14000000000000001</v>
      </c>
      <c r="W54" s="199">
        <v>0.35</v>
      </c>
      <c r="X54" s="199">
        <v>1.47</v>
      </c>
      <c r="Y54" s="199">
        <v>0</v>
      </c>
      <c r="Z54" s="199">
        <v>2.46</v>
      </c>
      <c r="AA54" s="199">
        <v>0.7</v>
      </c>
      <c r="AB54" s="199">
        <v>0</v>
      </c>
      <c r="AC54" s="199">
        <v>2.0699999999999998</v>
      </c>
      <c r="AD54" s="199">
        <v>-5.13</v>
      </c>
      <c r="AE54" s="199">
        <v>0</v>
      </c>
      <c r="AF54" s="199">
        <v>0</v>
      </c>
      <c r="AG54" s="199">
        <v>0</v>
      </c>
      <c r="AH54" s="199">
        <v>0</v>
      </c>
      <c r="AI54" s="199">
        <v>13.06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130.1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1.29</v>
      </c>
      <c r="E55" s="199">
        <v>0</v>
      </c>
      <c r="F55" s="199">
        <v>1.67</v>
      </c>
      <c r="G55" s="199">
        <v>2.33</v>
      </c>
      <c r="H55" s="199">
        <v>0</v>
      </c>
      <c r="I55" s="199">
        <v>0</v>
      </c>
      <c r="J55" s="199">
        <v>1.01</v>
      </c>
      <c r="K55" s="199">
        <v>0.31</v>
      </c>
      <c r="L55" s="199">
        <v>18.8</v>
      </c>
      <c r="M55" s="199">
        <v>0.89</v>
      </c>
      <c r="N55" s="199">
        <v>1.18</v>
      </c>
      <c r="O55" s="199">
        <v>0</v>
      </c>
      <c r="P55" s="199">
        <v>1.25</v>
      </c>
      <c r="Q55" s="199">
        <v>0.11</v>
      </c>
      <c r="R55" s="199">
        <v>0.42</v>
      </c>
      <c r="S55" s="199">
        <v>0.26</v>
      </c>
      <c r="T55" s="199">
        <v>0</v>
      </c>
      <c r="U55" s="199">
        <v>3.75</v>
      </c>
      <c r="V55" s="199">
        <v>0.14000000000000001</v>
      </c>
      <c r="W55" s="199">
        <v>0.35</v>
      </c>
      <c r="X55" s="199">
        <v>1.47</v>
      </c>
      <c r="Y55" s="199">
        <v>0</v>
      </c>
      <c r="Z55" s="199">
        <v>2.46</v>
      </c>
      <c r="AA55" s="199">
        <v>0.7</v>
      </c>
      <c r="AB55" s="199">
        <v>0</v>
      </c>
      <c r="AC55" s="199">
        <v>2.0699999999999998</v>
      </c>
      <c r="AD55" s="199">
        <v>-5.13</v>
      </c>
      <c r="AE55" s="199">
        <v>0</v>
      </c>
      <c r="AF55" s="199">
        <v>0</v>
      </c>
      <c r="AG55" s="199">
        <v>0</v>
      </c>
      <c r="AH55" s="199">
        <v>0</v>
      </c>
      <c r="AI55" s="199">
        <v>13.89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130.1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1.29</v>
      </c>
      <c r="E56" s="199">
        <v>0</v>
      </c>
      <c r="F56" s="199">
        <v>1.67</v>
      </c>
      <c r="G56" s="199">
        <v>2.33</v>
      </c>
      <c r="H56" s="199">
        <v>0</v>
      </c>
      <c r="I56" s="199">
        <v>0</v>
      </c>
      <c r="J56" s="199">
        <v>1.01</v>
      </c>
      <c r="K56" s="199">
        <v>0.31</v>
      </c>
      <c r="L56" s="199">
        <v>18.8</v>
      </c>
      <c r="M56" s="199">
        <v>0.89</v>
      </c>
      <c r="N56" s="199">
        <v>1.18</v>
      </c>
      <c r="O56" s="199">
        <v>0</v>
      </c>
      <c r="P56" s="199">
        <v>1.25</v>
      </c>
      <c r="Q56" s="199">
        <v>0.11</v>
      </c>
      <c r="R56" s="199">
        <v>0.42</v>
      </c>
      <c r="S56" s="199">
        <v>0.26</v>
      </c>
      <c r="T56" s="199">
        <v>0</v>
      </c>
      <c r="U56" s="199">
        <v>3.48</v>
      </c>
      <c r="V56" s="199">
        <v>0.14000000000000001</v>
      </c>
      <c r="W56" s="199">
        <v>0.35</v>
      </c>
      <c r="X56" s="199">
        <v>1.47</v>
      </c>
      <c r="Y56" s="199">
        <v>0</v>
      </c>
      <c r="Z56" s="199">
        <v>2.46</v>
      </c>
      <c r="AA56" s="199">
        <v>0.7</v>
      </c>
      <c r="AB56" s="199">
        <v>0</v>
      </c>
      <c r="AC56" s="199">
        <v>2.0699999999999998</v>
      </c>
      <c r="AD56" s="199">
        <v>-5.13</v>
      </c>
      <c r="AE56" s="199">
        <v>0</v>
      </c>
      <c r="AF56" s="199">
        <v>0</v>
      </c>
      <c r="AG56" s="199">
        <v>0</v>
      </c>
      <c r="AH56" s="199">
        <v>0</v>
      </c>
      <c r="AI56" s="199">
        <v>13.06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130.1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1.29</v>
      </c>
      <c r="E57" s="199">
        <v>0</v>
      </c>
      <c r="F57" s="199">
        <v>1.67</v>
      </c>
      <c r="G57" s="199">
        <v>0.67</v>
      </c>
      <c r="H57" s="199">
        <v>0</v>
      </c>
      <c r="I57" s="199">
        <v>0</v>
      </c>
      <c r="J57" s="199">
        <v>1.54</v>
      </c>
      <c r="K57" s="199">
        <v>0.31</v>
      </c>
      <c r="L57" s="199">
        <v>18.8</v>
      </c>
      <c r="M57" s="199">
        <v>0.89</v>
      </c>
      <c r="N57" s="199">
        <v>1.18</v>
      </c>
      <c r="O57" s="199">
        <v>0</v>
      </c>
      <c r="P57" s="199">
        <v>1.25</v>
      </c>
      <c r="Q57" s="199">
        <v>0.11</v>
      </c>
      <c r="R57" s="199">
        <v>0.42</v>
      </c>
      <c r="S57" s="199">
        <v>0.26</v>
      </c>
      <c r="T57" s="199">
        <v>0</v>
      </c>
      <c r="U57" s="199">
        <v>3.48</v>
      </c>
      <c r="V57" s="199">
        <v>0.14000000000000001</v>
      </c>
      <c r="W57" s="199">
        <v>0.35</v>
      </c>
      <c r="X57" s="199">
        <v>1.47</v>
      </c>
      <c r="Y57" s="199">
        <v>0</v>
      </c>
      <c r="Z57" s="199">
        <v>2.46</v>
      </c>
      <c r="AA57" s="199">
        <v>0.7</v>
      </c>
      <c r="AB57" s="199">
        <v>0</v>
      </c>
      <c r="AC57" s="199">
        <v>2.0699999999999998</v>
      </c>
      <c r="AD57" s="199">
        <v>-5.13</v>
      </c>
      <c r="AE57" s="199">
        <v>0</v>
      </c>
      <c r="AF57" s="199">
        <v>0</v>
      </c>
      <c r="AG57" s="199">
        <v>0</v>
      </c>
      <c r="AH57" s="199">
        <v>0</v>
      </c>
      <c r="AI57" s="199">
        <v>13.06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130.1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1.29</v>
      </c>
      <c r="E58" s="199">
        <v>0</v>
      </c>
      <c r="F58" s="199">
        <v>0.67</v>
      </c>
      <c r="G58" s="199">
        <v>0.67</v>
      </c>
      <c r="H58" s="199">
        <v>0</v>
      </c>
      <c r="I58" s="199">
        <v>0</v>
      </c>
      <c r="J58" s="199">
        <v>1.54</v>
      </c>
      <c r="K58" s="199">
        <v>0.31</v>
      </c>
      <c r="L58" s="199">
        <v>18.8</v>
      </c>
      <c r="M58" s="199">
        <v>0.89</v>
      </c>
      <c r="N58" s="199">
        <v>1.18</v>
      </c>
      <c r="O58" s="199">
        <v>0</v>
      </c>
      <c r="P58" s="199">
        <v>1.25</v>
      </c>
      <c r="Q58" s="199">
        <v>0.11</v>
      </c>
      <c r="R58" s="199">
        <v>0.42</v>
      </c>
      <c r="S58" s="199">
        <v>0.26</v>
      </c>
      <c r="T58" s="199">
        <v>0</v>
      </c>
      <c r="U58" s="199">
        <v>3.48</v>
      </c>
      <c r="V58" s="199">
        <v>0.14000000000000001</v>
      </c>
      <c r="W58" s="199">
        <v>0.35</v>
      </c>
      <c r="X58" s="199">
        <v>1.47</v>
      </c>
      <c r="Y58" s="199">
        <v>0</v>
      </c>
      <c r="Z58" s="199">
        <v>2.46</v>
      </c>
      <c r="AA58" s="199">
        <v>0.7</v>
      </c>
      <c r="AB58" s="199">
        <v>0</v>
      </c>
      <c r="AC58" s="199">
        <v>2.0699999999999998</v>
      </c>
      <c r="AD58" s="199">
        <v>-5.13</v>
      </c>
      <c r="AE58" s="199">
        <v>0</v>
      </c>
      <c r="AF58" s="199">
        <v>0</v>
      </c>
      <c r="AG58" s="199">
        <v>0</v>
      </c>
      <c r="AH58" s="199">
        <v>0</v>
      </c>
      <c r="AI58" s="199">
        <v>13.06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130.1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1.29</v>
      </c>
      <c r="E59" s="199">
        <v>0</v>
      </c>
      <c r="F59" s="199">
        <v>0.67</v>
      </c>
      <c r="G59" s="199">
        <v>0.67</v>
      </c>
      <c r="H59" s="199">
        <v>0</v>
      </c>
      <c r="I59" s="199">
        <v>0</v>
      </c>
      <c r="J59" s="199">
        <v>1.54</v>
      </c>
      <c r="K59" s="199">
        <v>0.31</v>
      </c>
      <c r="L59" s="199">
        <v>18.8</v>
      </c>
      <c r="M59" s="199">
        <v>0.89</v>
      </c>
      <c r="N59" s="199">
        <v>1.18</v>
      </c>
      <c r="O59" s="199">
        <v>0</v>
      </c>
      <c r="P59" s="199">
        <v>1.25</v>
      </c>
      <c r="Q59" s="199">
        <v>0.11</v>
      </c>
      <c r="R59" s="199">
        <v>0.42</v>
      </c>
      <c r="S59" s="199">
        <v>0.26</v>
      </c>
      <c r="T59" s="199">
        <v>0</v>
      </c>
      <c r="U59" s="199">
        <v>3.48</v>
      </c>
      <c r="V59" s="199">
        <v>0.14000000000000001</v>
      </c>
      <c r="W59" s="199">
        <v>0.35</v>
      </c>
      <c r="X59" s="199">
        <v>1.47</v>
      </c>
      <c r="Y59" s="199">
        <v>0</v>
      </c>
      <c r="Z59" s="199">
        <v>2.46</v>
      </c>
      <c r="AA59" s="199">
        <v>0.7</v>
      </c>
      <c r="AB59" s="199">
        <v>0</v>
      </c>
      <c r="AC59" s="199">
        <v>2.0699999999999998</v>
      </c>
      <c r="AD59" s="199">
        <v>-5.13</v>
      </c>
      <c r="AE59" s="199">
        <v>0</v>
      </c>
      <c r="AF59" s="199">
        <v>0</v>
      </c>
      <c r="AG59" s="199">
        <v>0</v>
      </c>
      <c r="AH59" s="199">
        <v>0</v>
      </c>
      <c r="AI59" s="199">
        <v>13.06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130.1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1.29</v>
      </c>
      <c r="E60" s="199">
        <v>0</v>
      </c>
      <c r="F60" s="199">
        <v>0.67</v>
      </c>
      <c r="G60" s="199">
        <v>0.67</v>
      </c>
      <c r="H60" s="199">
        <v>0</v>
      </c>
      <c r="I60" s="199">
        <v>0</v>
      </c>
      <c r="J60" s="199">
        <v>1.54</v>
      </c>
      <c r="K60" s="199">
        <v>0.31</v>
      </c>
      <c r="L60" s="199">
        <v>18.8</v>
      </c>
      <c r="M60" s="199">
        <v>0.89</v>
      </c>
      <c r="N60" s="199">
        <v>1.18</v>
      </c>
      <c r="O60" s="199">
        <v>0</v>
      </c>
      <c r="P60" s="199">
        <v>1.25</v>
      </c>
      <c r="Q60" s="199">
        <v>0.11</v>
      </c>
      <c r="R60" s="199">
        <v>0.42</v>
      </c>
      <c r="S60" s="199">
        <v>0.26</v>
      </c>
      <c r="T60" s="199">
        <v>0</v>
      </c>
      <c r="U60" s="199">
        <v>3.48</v>
      </c>
      <c r="V60" s="199">
        <v>0.14000000000000001</v>
      </c>
      <c r="W60" s="199">
        <v>0.35</v>
      </c>
      <c r="X60" s="199">
        <v>1.47</v>
      </c>
      <c r="Y60" s="199">
        <v>0</v>
      </c>
      <c r="Z60" s="199">
        <v>2.46</v>
      </c>
      <c r="AA60" s="199">
        <v>0.7</v>
      </c>
      <c r="AB60" s="199">
        <v>0</v>
      </c>
      <c r="AC60" s="199">
        <v>2.0699999999999998</v>
      </c>
      <c r="AD60" s="199">
        <v>-5.13</v>
      </c>
      <c r="AE60" s="199">
        <v>0</v>
      </c>
      <c r="AF60" s="199">
        <v>0</v>
      </c>
      <c r="AG60" s="199">
        <v>0</v>
      </c>
      <c r="AH60" s="199">
        <v>0</v>
      </c>
      <c r="AI60" s="199">
        <v>13.06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130.1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1.29</v>
      </c>
      <c r="E61" s="199">
        <v>0</v>
      </c>
      <c r="F61" s="199">
        <v>0.67</v>
      </c>
      <c r="G61" s="199">
        <v>0.67</v>
      </c>
      <c r="H61" s="199">
        <v>0</v>
      </c>
      <c r="I61" s="199">
        <v>0</v>
      </c>
      <c r="J61" s="199">
        <v>1.54</v>
      </c>
      <c r="K61" s="199">
        <v>0.31</v>
      </c>
      <c r="L61" s="199">
        <v>18.8</v>
      </c>
      <c r="M61" s="199">
        <v>0.89</v>
      </c>
      <c r="N61" s="199">
        <v>1.18</v>
      </c>
      <c r="O61" s="199">
        <v>0</v>
      </c>
      <c r="P61" s="199">
        <v>1.25</v>
      </c>
      <c r="Q61" s="199">
        <v>0.11</v>
      </c>
      <c r="R61" s="199">
        <v>0.42</v>
      </c>
      <c r="S61" s="199">
        <v>0.26</v>
      </c>
      <c r="T61" s="199">
        <v>0</v>
      </c>
      <c r="U61" s="199">
        <v>3.48</v>
      </c>
      <c r="V61" s="199">
        <v>0.14000000000000001</v>
      </c>
      <c r="W61" s="199">
        <v>0.35</v>
      </c>
      <c r="X61" s="199">
        <v>1.47</v>
      </c>
      <c r="Y61" s="199">
        <v>0</v>
      </c>
      <c r="Z61" s="199">
        <v>2.46</v>
      </c>
      <c r="AA61" s="199">
        <v>0.7</v>
      </c>
      <c r="AB61" s="199">
        <v>0</v>
      </c>
      <c r="AC61" s="199">
        <v>2.0699999999999998</v>
      </c>
      <c r="AD61" s="199">
        <v>-5.13</v>
      </c>
      <c r="AE61" s="199">
        <v>0</v>
      </c>
      <c r="AF61" s="199">
        <v>0</v>
      </c>
      <c r="AG61" s="199">
        <v>0</v>
      </c>
      <c r="AH61" s="199">
        <v>0</v>
      </c>
      <c r="AI61" s="199">
        <v>13.89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137.75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1.29</v>
      </c>
      <c r="E62" s="199">
        <v>0</v>
      </c>
      <c r="F62" s="199">
        <v>0.67</v>
      </c>
      <c r="G62" s="199">
        <v>0.67</v>
      </c>
      <c r="H62" s="199">
        <v>0</v>
      </c>
      <c r="I62" s="199">
        <v>0</v>
      </c>
      <c r="J62" s="199">
        <v>1.54</v>
      </c>
      <c r="K62" s="199">
        <v>0.31</v>
      </c>
      <c r="L62" s="199">
        <v>18.8</v>
      </c>
      <c r="M62" s="199">
        <v>0.89</v>
      </c>
      <c r="N62" s="199">
        <v>1.18</v>
      </c>
      <c r="O62" s="199">
        <v>0</v>
      </c>
      <c r="P62" s="199">
        <v>1.25</v>
      </c>
      <c r="Q62" s="199">
        <v>0.11</v>
      </c>
      <c r="R62" s="199">
        <v>0.42</v>
      </c>
      <c r="S62" s="199">
        <v>0.26</v>
      </c>
      <c r="T62" s="199">
        <v>0</v>
      </c>
      <c r="U62" s="199">
        <v>3.48</v>
      </c>
      <c r="V62" s="199">
        <v>0.14000000000000001</v>
      </c>
      <c r="W62" s="199">
        <v>0.35</v>
      </c>
      <c r="X62" s="199">
        <v>1.47</v>
      </c>
      <c r="Y62" s="199">
        <v>0</v>
      </c>
      <c r="Z62" s="199">
        <v>2.46</v>
      </c>
      <c r="AA62" s="199">
        <v>0.7</v>
      </c>
      <c r="AB62" s="199">
        <v>0</v>
      </c>
      <c r="AC62" s="199">
        <v>2.0699999999999998</v>
      </c>
      <c r="AD62" s="199">
        <v>-5.13</v>
      </c>
      <c r="AE62" s="199">
        <v>0</v>
      </c>
      <c r="AF62" s="199">
        <v>0</v>
      </c>
      <c r="AG62" s="199">
        <v>0</v>
      </c>
      <c r="AH62" s="199">
        <v>0</v>
      </c>
      <c r="AI62" s="199">
        <v>13.06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141.12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1.29</v>
      </c>
      <c r="E63" s="199">
        <v>0</v>
      </c>
      <c r="F63" s="199">
        <v>0.67</v>
      </c>
      <c r="G63" s="199">
        <v>0.67</v>
      </c>
      <c r="H63" s="199">
        <v>0</v>
      </c>
      <c r="I63" s="199">
        <v>0</v>
      </c>
      <c r="J63" s="199">
        <v>1.54</v>
      </c>
      <c r="K63" s="199">
        <v>0.31</v>
      </c>
      <c r="L63" s="199">
        <v>18.8</v>
      </c>
      <c r="M63" s="199">
        <v>0.89</v>
      </c>
      <c r="N63" s="199">
        <v>1.18</v>
      </c>
      <c r="O63" s="199">
        <v>0</v>
      </c>
      <c r="P63" s="199">
        <v>1.25</v>
      </c>
      <c r="Q63" s="199">
        <v>0.1</v>
      </c>
      <c r="R63" s="199">
        <v>0.42</v>
      </c>
      <c r="S63" s="199">
        <v>0.26</v>
      </c>
      <c r="T63" s="199">
        <v>0</v>
      </c>
      <c r="U63" s="199">
        <v>3.48</v>
      </c>
      <c r="V63" s="199">
        <v>0.14000000000000001</v>
      </c>
      <c r="W63" s="199">
        <v>0.35</v>
      </c>
      <c r="X63" s="199">
        <v>1.47</v>
      </c>
      <c r="Y63" s="199">
        <v>0</v>
      </c>
      <c r="Z63" s="199">
        <v>2.46</v>
      </c>
      <c r="AA63" s="199">
        <v>0.7</v>
      </c>
      <c r="AB63" s="199">
        <v>0</v>
      </c>
      <c r="AC63" s="199">
        <v>2.0699999999999998</v>
      </c>
      <c r="AD63" s="199">
        <v>-5.13</v>
      </c>
      <c r="AE63" s="199">
        <v>0</v>
      </c>
      <c r="AF63" s="199">
        <v>0</v>
      </c>
      <c r="AG63" s="199">
        <v>0</v>
      </c>
      <c r="AH63" s="199">
        <v>0</v>
      </c>
      <c r="AI63" s="199">
        <v>13.06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133.37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1.29</v>
      </c>
      <c r="E64" s="199">
        <v>0</v>
      </c>
      <c r="F64" s="199">
        <v>0.67</v>
      </c>
      <c r="G64" s="199">
        <v>0.67</v>
      </c>
      <c r="H64" s="199">
        <v>0</v>
      </c>
      <c r="I64" s="199">
        <v>0</v>
      </c>
      <c r="J64" s="199">
        <v>1.54</v>
      </c>
      <c r="K64" s="199">
        <v>0.31</v>
      </c>
      <c r="L64" s="199">
        <v>18.8</v>
      </c>
      <c r="M64" s="199">
        <v>0.89</v>
      </c>
      <c r="N64" s="199">
        <v>1.18</v>
      </c>
      <c r="O64" s="199">
        <v>0</v>
      </c>
      <c r="P64" s="199">
        <v>1.25</v>
      </c>
      <c r="Q64" s="199">
        <v>0.1</v>
      </c>
      <c r="R64" s="199">
        <v>0.42</v>
      </c>
      <c r="S64" s="199">
        <v>0.26</v>
      </c>
      <c r="T64" s="199">
        <v>0</v>
      </c>
      <c r="U64" s="199">
        <v>3.48</v>
      </c>
      <c r="V64" s="199">
        <v>0.14000000000000001</v>
      </c>
      <c r="W64" s="199">
        <v>0.35</v>
      </c>
      <c r="X64" s="199">
        <v>1.47</v>
      </c>
      <c r="Y64" s="199">
        <v>0</v>
      </c>
      <c r="Z64" s="199">
        <v>2.46</v>
      </c>
      <c r="AA64" s="199">
        <v>0.7</v>
      </c>
      <c r="AB64" s="199">
        <v>0</v>
      </c>
      <c r="AC64" s="199">
        <v>2.0699999999999998</v>
      </c>
      <c r="AD64" s="199">
        <v>-5.13</v>
      </c>
      <c r="AE64" s="199">
        <v>0</v>
      </c>
      <c r="AF64" s="199">
        <v>0</v>
      </c>
      <c r="AG64" s="199">
        <v>0</v>
      </c>
      <c r="AH64" s="199">
        <v>0</v>
      </c>
      <c r="AI64" s="199">
        <v>13.06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137.47999999999999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1.29</v>
      </c>
      <c r="E65" s="199">
        <v>0</v>
      </c>
      <c r="F65" s="199">
        <v>0.67</v>
      </c>
      <c r="G65" s="199">
        <v>0.67</v>
      </c>
      <c r="H65" s="199">
        <v>0</v>
      </c>
      <c r="I65" s="199">
        <v>0</v>
      </c>
      <c r="J65" s="199">
        <v>1.54</v>
      </c>
      <c r="K65" s="199">
        <v>0.31</v>
      </c>
      <c r="L65" s="199">
        <v>18.8</v>
      </c>
      <c r="M65" s="199">
        <v>0.89</v>
      </c>
      <c r="N65" s="199">
        <v>1.18</v>
      </c>
      <c r="O65" s="199">
        <v>0</v>
      </c>
      <c r="P65" s="199">
        <v>1.25</v>
      </c>
      <c r="Q65" s="199">
        <v>0.1</v>
      </c>
      <c r="R65" s="199">
        <v>0.42</v>
      </c>
      <c r="S65" s="199">
        <v>0.26</v>
      </c>
      <c r="T65" s="199">
        <v>0</v>
      </c>
      <c r="U65" s="199">
        <v>3.48</v>
      </c>
      <c r="V65" s="199">
        <v>0.14000000000000001</v>
      </c>
      <c r="W65" s="199">
        <v>0.35</v>
      </c>
      <c r="X65" s="199">
        <v>1.47</v>
      </c>
      <c r="Y65" s="199">
        <v>0</v>
      </c>
      <c r="Z65" s="199">
        <v>2.46</v>
      </c>
      <c r="AA65" s="199">
        <v>0.7</v>
      </c>
      <c r="AB65" s="199">
        <v>0</v>
      </c>
      <c r="AC65" s="199">
        <v>2.0699999999999998</v>
      </c>
      <c r="AD65" s="199">
        <v>-15</v>
      </c>
      <c r="AE65" s="199">
        <v>0</v>
      </c>
      <c r="AF65" s="199">
        <v>0</v>
      </c>
      <c r="AG65" s="199">
        <v>0</v>
      </c>
      <c r="AH65" s="199">
        <v>0</v>
      </c>
      <c r="AI65" s="199">
        <v>13.06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139.36000000000001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1.29</v>
      </c>
      <c r="E66" s="199">
        <v>0</v>
      </c>
      <c r="F66" s="199">
        <v>0.67</v>
      </c>
      <c r="G66" s="199">
        <v>0.67</v>
      </c>
      <c r="H66" s="199">
        <v>0</v>
      </c>
      <c r="I66" s="199">
        <v>0</v>
      </c>
      <c r="J66" s="199">
        <v>1.54</v>
      </c>
      <c r="K66" s="199">
        <v>0.31</v>
      </c>
      <c r="L66" s="199">
        <v>18.8</v>
      </c>
      <c r="M66" s="199">
        <v>0.89</v>
      </c>
      <c r="N66" s="199">
        <v>1.18</v>
      </c>
      <c r="O66" s="199">
        <v>0</v>
      </c>
      <c r="P66" s="199">
        <v>1.25</v>
      </c>
      <c r="Q66" s="199">
        <v>0.1</v>
      </c>
      <c r="R66" s="199">
        <v>0.42</v>
      </c>
      <c r="S66" s="199">
        <v>0.26</v>
      </c>
      <c r="T66" s="199">
        <v>0</v>
      </c>
      <c r="U66" s="199">
        <v>3.48</v>
      </c>
      <c r="V66" s="199">
        <v>0.14000000000000001</v>
      </c>
      <c r="W66" s="199">
        <v>0.35</v>
      </c>
      <c r="X66" s="199">
        <v>1.47</v>
      </c>
      <c r="Y66" s="199">
        <v>0</v>
      </c>
      <c r="Z66" s="199">
        <v>2.46</v>
      </c>
      <c r="AA66" s="199">
        <v>0.7</v>
      </c>
      <c r="AB66" s="199">
        <v>0</v>
      </c>
      <c r="AC66" s="199">
        <v>0</v>
      </c>
      <c r="AD66" s="199">
        <v>-15</v>
      </c>
      <c r="AE66" s="199">
        <v>0</v>
      </c>
      <c r="AF66" s="199">
        <v>0</v>
      </c>
      <c r="AG66" s="199">
        <v>0</v>
      </c>
      <c r="AH66" s="199">
        <v>0</v>
      </c>
      <c r="AI66" s="199">
        <v>13.06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135.49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1.29</v>
      </c>
      <c r="E67" s="199">
        <v>0</v>
      </c>
      <c r="F67" s="199">
        <v>0.67</v>
      </c>
      <c r="G67" s="199">
        <v>0.67</v>
      </c>
      <c r="H67" s="199">
        <v>0</v>
      </c>
      <c r="I67" s="199">
        <v>0</v>
      </c>
      <c r="J67" s="199">
        <v>1.01</v>
      </c>
      <c r="K67" s="199">
        <v>0.31</v>
      </c>
      <c r="L67" s="199">
        <v>18.8</v>
      </c>
      <c r="M67" s="199">
        <v>0.89</v>
      </c>
      <c r="N67" s="199">
        <v>1.18</v>
      </c>
      <c r="O67" s="199">
        <v>0</v>
      </c>
      <c r="P67" s="199">
        <v>1.25</v>
      </c>
      <c r="Q67" s="199">
        <v>0.1</v>
      </c>
      <c r="R67" s="199">
        <v>0.42</v>
      </c>
      <c r="S67" s="199">
        <v>0.26</v>
      </c>
      <c r="T67" s="199">
        <v>0</v>
      </c>
      <c r="U67" s="199">
        <v>3.48</v>
      </c>
      <c r="V67" s="199">
        <v>0.14000000000000001</v>
      </c>
      <c r="W67" s="199">
        <v>0.35</v>
      </c>
      <c r="X67" s="199">
        <v>1.47</v>
      </c>
      <c r="Y67" s="199">
        <v>0</v>
      </c>
      <c r="Z67" s="199">
        <v>2.46</v>
      </c>
      <c r="AA67" s="199">
        <v>0.7</v>
      </c>
      <c r="AB67" s="199">
        <v>0</v>
      </c>
      <c r="AC67" s="199">
        <v>-12.65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13.89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130.1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1.29</v>
      </c>
      <c r="E68" s="199">
        <v>0</v>
      </c>
      <c r="F68" s="199">
        <v>0.67</v>
      </c>
      <c r="G68" s="199">
        <v>0.67</v>
      </c>
      <c r="H68" s="199">
        <v>0</v>
      </c>
      <c r="I68" s="199">
        <v>0</v>
      </c>
      <c r="J68" s="199">
        <v>1.01</v>
      </c>
      <c r="K68" s="199">
        <v>0.31</v>
      </c>
      <c r="L68" s="199">
        <v>18.8</v>
      </c>
      <c r="M68" s="199">
        <v>0.89</v>
      </c>
      <c r="N68" s="199">
        <v>1.18</v>
      </c>
      <c r="O68" s="199">
        <v>0</v>
      </c>
      <c r="P68" s="199">
        <v>1.25</v>
      </c>
      <c r="Q68" s="199">
        <v>0.1</v>
      </c>
      <c r="R68" s="199">
        <v>0.42</v>
      </c>
      <c r="S68" s="199">
        <v>0.26</v>
      </c>
      <c r="T68" s="199">
        <v>0</v>
      </c>
      <c r="U68" s="199">
        <v>3.48</v>
      </c>
      <c r="V68" s="199">
        <v>0.14000000000000001</v>
      </c>
      <c r="W68" s="199">
        <v>0.35</v>
      </c>
      <c r="X68" s="199">
        <v>1.47</v>
      </c>
      <c r="Y68" s="199">
        <v>0</v>
      </c>
      <c r="Z68" s="199">
        <v>2.46</v>
      </c>
      <c r="AA68" s="199">
        <v>0.7</v>
      </c>
      <c r="AB68" s="199">
        <v>0</v>
      </c>
      <c r="AC68" s="199">
        <v>-11.55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13.06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130.1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1.29</v>
      </c>
      <c r="E69" s="199">
        <v>0</v>
      </c>
      <c r="F69" s="199">
        <v>0.67</v>
      </c>
      <c r="G69" s="199">
        <v>0.67</v>
      </c>
      <c r="H69" s="199">
        <v>0</v>
      </c>
      <c r="I69" s="199">
        <v>0</v>
      </c>
      <c r="J69" s="199">
        <v>1.01</v>
      </c>
      <c r="K69" s="199">
        <v>0.31</v>
      </c>
      <c r="L69" s="199">
        <v>18.8</v>
      </c>
      <c r="M69" s="199">
        <v>0.89</v>
      </c>
      <c r="N69" s="199">
        <v>1.18</v>
      </c>
      <c r="O69" s="199">
        <v>0</v>
      </c>
      <c r="P69" s="199">
        <v>1.25</v>
      </c>
      <c r="Q69" s="199">
        <v>0.1</v>
      </c>
      <c r="R69" s="199">
        <v>0.42</v>
      </c>
      <c r="S69" s="199">
        <v>0.26</v>
      </c>
      <c r="T69" s="199">
        <v>0</v>
      </c>
      <c r="U69" s="199">
        <v>3.48</v>
      </c>
      <c r="V69" s="199">
        <v>0.14000000000000001</v>
      </c>
      <c r="W69" s="199">
        <v>0.35</v>
      </c>
      <c r="X69" s="199">
        <v>1.47</v>
      </c>
      <c r="Y69" s="199">
        <v>0</v>
      </c>
      <c r="Z69" s="199">
        <v>2.46</v>
      </c>
      <c r="AA69" s="199">
        <v>0.7</v>
      </c>
      <c r="AB69" s="199">
        <v>0</v>
      </c>
      <c r="AC69" s="199">
        <v>-11.55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13.06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130.1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1.29</v>
      </c>
      <c r="E70" s="199">
        <v>0</v>
      </c>
      <c r="F70" s="199">
        <v>0.67</v>
      </c>
      <c r="G70" s="199">
        <v>0.67</v>
      </c>
      <c r="H70" s="199">
        <v>0</v>
      </c>
      <c r="I70" s="199">
        <v>0</v>
      </c>
      <c r="J70" s="199">
        <v>1.01</v>
      </c>
      <c r="K70" s="199">
        <v>0.31</v>
      </c>
      <c r="L70" s="199">
        <v>18.8</v>
      </c>
      <c r="M70" s="199">
        <v>0.89</v>
      </c>
      <c r="N70" s="199">
        <v>1.18</v>
      </c>
      <c r="O70" s="199">
        <v>0</v>
      </c>
      <c r="P70" s="199">
        <v>1.25</v>
      </c>
      <c r="Q70" s="199">
        <v>0.1</v>
      </c>
      <c r="R70" s="199">
        <v>0.42</v>
      </c>
      <c r="S70" s="199">
        <v>0.26</v>
      </c>
      <c r="T70" s="199">
        <v>0</v>
      </c>
      <c r="U70" s="199">
        <v>3.48</v>
      </c>
      <c r="V70" s="199">
        <v>0.14000000000000001</v>
      </c>
      <c r="W70" s="199">
        <v>0.35</v>
      </c>
      <c r="X70" s="199">
        <v>1.47</v>
      </c>
      <c r="Y70" s="199">
        <v>0</v>
      </c>
      <c r="Z70" s="199">
        <v>2.46</v>
      </c>
      <c r="AA70" s="199">
        <v>0.7</v>
      </c>
      <c r="AB70" s="199">
        <v>0</v>
      </c>
      <c r="AC70" s="199">
        <v>-11.55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13.06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130.1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1.29</v>
      </c>
      <c r="E71" s="199">
        <v>0</v>
      </c>
      <c r="F71" s="199">
        <v>0.67</v>
      </c>
      <c r="G71" s="199">
        <v>0.67</v>
      </c>
      <c r="H71" s="199">
        <v>0</v>
      </c>
      <c r="I71" s="199">
        <v>0</v>
      </c>
      <c r="J71" s="199">
        <v>1.01</v>
      </c>
      <c r="K71" s="199">
        <v>0.31</v>
      </c>
      <c r="L71" s="199">
        <v>18.8</v>
      </c>
      <c r="M71" s="199">
        <v>0.89</v>
      </c>
      <c r="N71" s="199">
        <v>1.18</v>
      </c>
      <c r="O71" s="199">
        <v>0</v>
      </c>
      <c r="P71" s="199">
        <v>1.25</v>
      </c>
      <c r="Q71" s="199">
        <v>0.1</v>
      </c>
      <c r="R71" s="199">
        <v>0.42</v>
      </c>
      <c r="S71" s="199">
        <v>0.26</v>
      </c>
      <c r="T71" s="199">
        <v>0</v>
      </c>
      <c r="U71" s="199">
        <v>3.48</v>
      </c>
      <c r="V71" s="199">
        <v>0.14000000000000001</v>
      </c>
      <c r="W71" s="199">
        <v>0.35</v>
      </c>
      <c r="X71" s="199">
        <v>1.47</v>
      </c>
      <c r="Y71" s="199">
        <v>0</v>
      </c>
      <c r="Z71" s="199">
        <v>2.46</v>
      </c>
      <c r="AA71" s="199">
        <v>0.7</v>
      </c>
      <c r="AB71" s="199">
        <v>0</v>
      </c>
      <c r="AC71" s="199">
        <v>-11.55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13.06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134.44999999999999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1.29</v>
      </c>
      <c r="E72" s="199">
        <v>0</v>
      </c>
      <c r="F72" s="199">
        <v>0.67</v>
      </c>
      <c r="G72" s="199">
        <v>0.67</v>
      </c>
      <c r="H72" s="199">
        <v>0</v>
      </c>
      <c r="I72" s="199">
        <v>0</v>
      </c>
      <c r="J72" s="199">
        <v>1.01</v>
      </c>
      <c r="K72" s="199">
        <v>0.31</v>
      </c>
      <c r="L72" s="199">
        <v>18.8</v>
      </c>
      <c r="M72" s="199">
        <v>0.89</v>
      </c>
      <c r="N72" s="199">
        <v>1.18</v>
      </c>
      <c r="O72" s="199">
        <v>0</v>
      </c>
      <c r="P72" s="199">
        <v>1.25</v>
      </c>
      <c r="Q72" s="199">
        <v>0.1</v>
      </c>
      <c r="R72" s="199">
        <v>0.42</v>
      </c>
      <c r="S72" s="199">
        <v>0.26</v>
      </c>
      <c r="T72" s="199">
        <v>0</v>
      </c>
      <c r="U72" s="199">
        <v>3.48</v>
      </c>
      <c r="V72" s="199">
        <v>0.14000000000000001</v>
      </c>
      <c r="W72" s="199">
        <v>0.35</v>
      </c>
      <c r="X72" s="199">
        <v>1.47</v>
      </c>
      <c r="Y72" s="199">
        <v>0</v>
      </c>
      <c r="Z72" s="199">
        <v>2.46</v>
      </c>
      <c r="AA72" s="199">
        <v>0.7</v>
      </c>
      <c r="AB72" s="199">
        <v>0</v>
      </c>
      <c r="AC72" s="199">
        <v>-11.55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13.06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133.37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1.29</v>
      </c>
      <c r="E73" s="199">
        <v>0</v>
      </c>
      <c r="F73" s="199">
        <v>0.67</v>
      </c>
      <c r="G73" s="199">
        <v>0.67</v>
      </c>
      <c r="H73" s="199">
        <v>0</v>
      </c>
      <c r="I73" s="199">
        <v>0</v>
      </c>
      <c r="J73" s="199">
        <v>1.01</v>
      </c>
      <c r="K73" s="199">
        <v>0.31</v>
      </c>
      <c r="L73" s="199">
        <v>18.8</v>
      </c>
      <c r="M73" s="199">
        <v>0.89</v>
      </c>
      <c r="N73" s="199">
        <v>1.18</v>
      </c>
      <c r="O73" s="199">
        <v>0</v>
      </c>
      <c r="P73" s="199">
        <v>1.25</v>
      </c>
      <c r="Q73" s="199">
        <v>0.1</v>
      </c>
      <c r="R73" s="199">
        <v>0.42</v>
      </c>
      <c r="S73" s="199">
        <v>0.26</v>
      </c>
      <c r="T73" s="199">
        <v>0</v>
      </c>
      <c r="U73" s="199">
        <v>3.48</v>
      </c>
      <c r="V73" s="199">
        <v>0.14000000000000001</v>
      </c>
      <c r="W73" s="199">
        <v>0.35</v>
      </c>
      <c r="X73" s="199">
        <v>1.47</v>
      </c>
      <c r="Y73" s="199">
        <v>0</v>
      </c>
      <c r="Z73" s="199">
        <v>2.46</v>
      </c>
      <c r="AA73" s="199">
        <v>0.7</v>
      </c>
      <c r="AB73" s="199">
        <v>0</v>
      </c>
      <c r="AC73" s="199">
        <v>-11.55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21.06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130.1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1.29</v>
      </c>
      <c r="E74" s="199">
        <v>0</v>
      </c>
      <c r="F74" s="199">
        <v>0.67</v>
      </c>
      <c r="G74" s="199">
        <v>0.67</v>
      </c>
      <c r="H74" s="199">
        <v>0</v>
      </c>
      <c r="I74" s="199">
        <v>0</v>
      </c>
      <c r="J74" s="199">
        <v>1.01</v>
      </c>
      <c r="K74" s="199">
        <v>0.31</v>
      </c>
      <c r="L74" s="199">
        <v>18.8</v>
      </c>
      <c r="M74" s="199">
        <v>0.89</v>
      </c>
      <c r="N74" s="199">
        <v>1.18</v>
      </c>
      <c r="O74" s="199">
        <v>0</v>
      </c>
      <c r="P74" s="199">
        <v>1.25</v>
      </c>
      <c r="Q74" s="199">
        <v>0.1</v>
      </c>
      <c r="R74" s="199">
        <v>0.42</v>
      </c>
      <c r="S74" s="199">
        <v>0.26</v>
      </c>
      <c r="T74" s="199">
        <v>0</v>
      </c>
      <c r="U74" s="199">
        <v>3.48</v>
      </c>
      <c r="V74" s="199">
        <v>0.14000000000000001</v>
      </c>
      <c r="W74" s="199">
        <v>0.35</v>
      </c>
      <c r="X74" s="199">
        <v>1.47</v>
      </c>
      <c r="Y74" s="199">
        <v>0</v>
      </c>
      <c r="Z74" s="199">
        <v>2.46</v>
      </c>
      <c r="AA74" s="199">
        <v>0.7</v>
      </c>
      <c r="AB74" s="199">
        <v>0</v>
      </c>
      <c r="AC74" s="199">
        <v>-11.55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21.06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130.1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1.29</v>
      </c>
      <c r="E75" s="199">
        <v>0</v>
      </c>
      <c r="F75" s="199">
        <v>0.67</v>
      </c>
      <c r="G75" s="199">
        <v>0.67</v>
      </c>
      <c r="H75" s="199">
        <v>0</v>
      </c>
      <c r="I75" s="199">
        <v>0</v>
      </c>
      <c r="J75" s="199">
        <v>1.01</v>
      </c>
      <c r="K75" s="199">
        <v>0.31</v>
      </c>
      <c r="L75" s="199">
        <v>18.8</v>
      </c>
      <c r="M75" s="199">
        <v>0.89</v>
      </c>
      <c r="N75" s="199">
        <v>1.18</v>
      </c>
      <c r="O75" s="199">
        <v>0</v>
      </c>
      <c r="P75" s="199">
        <v>1.25</v>
      </c>
      <c r="Q75" s="199">
        <v>0.1</v>
      </c>
      <c r="R75" s="199">
        <v>0.42</v>
      </c>
      <c r="S75" s="199">
        <v>0.26</v>
      </c>
      <c r="T75" s="199">
        <v>0</v>
      </c>
      <c r="U75" s="199">
        <v>3.48</v>
      </c>
      <c r="V75" s="199">
        <v>0.14000000000000001</v>
      </c>
      <c r="W75" s="199">
        <v>0.35</v>
      </c>
      <c r="X75" s="199">
        <v>1.47</v>
      </c>
      <c r="Y75" s="199">
        <v>0</v>
      </c>
      <c r="Z75" s="199">
        <v>2.46</v>
      </c>
      <c r="AA75" s="199">
        <v>0.7</v>
      </c>
      <c r="AB75" s="199">
        <v>0</v>
      </c>
      <c r="AC75" s="199">
        <v>-11.55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21.06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56.15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1.29</v>
      </c>
      <c r="E76" s="199">
        <v>0</v>
      </c>
      <c r="F76" s="199">
        <v>0.67</v>
      </c>
      <c r="G76" s="199">
        <v>0.67</v>
      </c>
      <c r="H76" s="199">
        <v>0</v>
      </c>
      <c r="I76" s="199">
        <v>0</v>
      </c>
      <c r="J76" s="199">
        <v>1.01</v>
      </c>
      <c r="K76" s="199">
        <v>0.31</v>
      </c>
      <c r="L76" s="199">
        <v>18.8</v>
      </c>
      <c r="M76" s="199">
        <v>0.89</v>
      </c>
      <c r="N76" s="199">
        <v>1.18</v>
      </c>
      <c r="O76" s="199">
        <v>0</v>
      </c>
      <c r="P76" s="199">
        <v>1.25</v>
      </c>
      <c r="Q76" s="199">
        <v>0.1</v>
      </c>
      <c r="R76" s="199">
        <v>0.42</v>
      </c>
      <c r="S76" s="199">
        <v>0.26</v>
      </c>
      <c r="T76" s="199">
        <v>0</v>
      </c>
      <c r="U76" s="199">
        <v>3.48</v>
      </c>
      <c r="V76" s="199">
        <v>0.14000000000000001</v>
      </c>
      <c r="W76" s="199">
        <v>0.35</v>
      </c>
      <c r="X76" s="199">
        <v>1.47</v>
      </c>
      <c r="Y76" s="199">
        <v>0</v>
      </c>
      <c r="Z76" s="199">
        <v>2.46</v>
      </c>
      <c r="AA76" s="199">
        <v>0.7</v>
      </c>
      <c r="AB76" s="199">
        <v>0</v>
      </c>
      <c r="AC76" s="199">
        <v>-12.1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21.06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56.15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3.22</v>
      </c>
      <c r="E77" s="199">
        <v>0</v>
      </c>
      <c r="F77" s="199">
        <v>0.67</v>
      </c>
      <c r="G77" s="199">
        <v>0.67</v>
      </c>
      <c r="H77" s="199">
        <v>0</v>
      </c>
      <c r="I77" s="199">
        <v>0</v>
      </c>
      <c r="J77" s="199">
        <v>1.01</v>
      </c>
      <c r="K77" s="199">
        <v>0.31</v>
      </c>
      <c r="L77" s="199">
        <v>18.8</v>
      </c>
      <c r="M77" s="199">
        <v>0.92</v>
      </c>
      <c r="N77" s="199">
        <v>1.18</v>
      </c>
      <c r="O77" s="199">
        <v>0</v>
      </c>
      <c r="P77" s="199">
        <v>1.25</v>
      </c>
      <c r="Q77" s="199">
        <v>0.1</v>
      </c>
      <c r="R77" s="199">
        <v>0.42</v>
      </c>
      <c r="S77" s="199">
        <v>0.26</v>
      </c>
      <c r="T77" s="199">
        <v>0</v>
      </c>
      <c r="U77" s="199">
        <v>3.48</v>
      </c>
      <c r="V77" s="199">
        <v>0.14000000000000001</v>
      </c>
      <c r="W77" s="199">
        <v>0.35</v>
      </c>
      <c r="X77" s="199">
        <v>1.47</v>
      </c>
      <c r="Y77" s="199">
        <v>0</v>
      </c>
      <c r="Z77" s="199">
        <v>2.46</v>
      </c>
      <c r="AA77" s="199">
        <v>0.7</v>
      </c>
      <c r="AB77" s="199">
        <v>0</v>
      </c>
      <c r="AC77" s="199">
        <v>-12.1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21.06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56.15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3.22</v>
      </c>
      <c r="E78" s="199">
        <v>0</v>
      </c>
      <c r="F78" s="199">
        <v>0.67</v>
      </c>
      <c r="G78" s="199">
        <v>0.67</v>
      </c>
      <c r="H78" s="199">
        <v>0</v>
      </c>
      <c r="I78" s="199">
        <v>0</v>
      </c>
      <c r="J78" s="199">
        <v>1.01</v>
      </c>
      <c r="K78" s="199">
        <v>0.31</v>
      </c>
      <c r="L78" s="199">
        <v>18.8</v>
      </c>
      <c r="M78" s="199">
        <v>0.92</v>
      </c>
      <c r="N78" s="199">
        <v>1.18</v>
      </c>
      <c r="O78" s="199">
        <v>0</v>
      </c>
      <c r="P78" s="199">
        <v>1.25</v>
      </c>
      <c r="Q78" s="199">
        <v>0.1</v>
      </c>
      <c r="R78" s="199">
        <v>0.42</v>
      </c>
      <c r="S78" s="199">
        <v>0.26</v>
      </c>
      <c r="T78" s="199">
        <v>0</v>
      </c>
      <c r="U78" s="199">
        <v>3.48</v>
      </c>
      <c r="V78" s="199">
        <v>0.14000000000000001</v>
      </c>
      <c r="W78" s="199">
        <v>0.35</v>
      </c>
      <c r="X78" s="199">
        <v>1.47</v>
      </c>
      <c r="Y78" s="199">
        <v>0</v>
      </c>
      <c r="Z78" s="199">
        <v>2.46</v>
      </c>
      <c r="AA78" s="199">
        <v>0.7</v>
      </c>
      <c r="AB78" s="199">
        <v>0</v>
      </c>
      <c r="AC78" s="199">
        <v>-12.1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21.06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56.15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3.22</v>
      </c>
      <c r="E79" s="199">
        <v>0</v>
      </c>
      <c r="F79" s="199">
        <v>0.67</v>
      </c>
      <c r="G79" s="199">
        <v>0.67</v>
      </c>
      <c r="H79" s="199">
        <v>0</v>
      </c>
      <c r="I79" s="199">
        <v>0</v>
      </c>
      <c r="J79" s="199">
        <v>1.01</v>
      </c>
      <c r="K79" s="199">
        <v>0.31</v>
      </c>
      <c r="L79" s="199">
        <v>18.8</v>
      </c>
      <c r="M79" s="199">
        <v>0.92</v>
      </c>
      <c r="N79" s="199">
        <v>1.18</v>
      </c>
      <c r="O79" s="199">
        <v>0</v>
      </c>
      <c r="P79" s="199">
        <v>1.25</v>
      </c>
      <c r="Q79" s="199">
        <v>0.1</v>
      </c>
      <c r="R79" s="199">
        <v>0.42</v>
      </c>
      <c r="S79" s="199">
        <v>0.26</v>
      </c>
      <c r="T79" s="199">
        <v>0</v>
      </c>
      <c r="U79" s="199">
        <v>3.48</v>
      </c>
      <c r="V79" s="199">
        <v>0.14000000000000001</v>
      </c>
      <c r="W79" s="199">
        <v>0.35</v>
      </c>
      <c r="X79" s="199">
        <v>1.47</v>
      </c>
      <c r="Y79" s="199">
        <v>0</v>
      </c>
      <c r="Z79" s="199">
        <v>2.46</v>
      </c>
      <c r="AA79" s="199">
        <v>0.7</v>
      </c>
      <c r="AB79" s="199">
        <v>0</v>
      </c>
      <c r="AC79" s="199">
        <v>-12.1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21.06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60.5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3.22</v>
      </c>
      <c r="E80" s="199">
        <v>0</v>
      </c>
      <c r="F80" s="199">
        <v>0.67</v>
      </c>
      <c r="G80" s="199">
        <v>0.67</v>
      </c>
      <c r="H80" s="199">
        <v>0</v>
      </c>
      <c r="I80" s="199">
        <v>0</v>
      </c>
      <c r="J80" s="199">
        <v>1.01</v>
      </c>
      <c r="K80" s="199">
        <v>0.31</v>
      </c>
      <c r="L80" s="199">
        <v>18.8</v>
      </c>
      <c r="M80" s="199">
        <v>0.92</v>
      </c>
      <c r="N80" s="199">
        <v>1.18</v>
      </c>
      <c r="O80" s="199">
        <v>0</v>
      </c>
      <c r="P80" s="199">
        <v>1.25</v>
      </c>
      <c r="Q80" s="199">
        <v>0.1</v>
      </c>
      <c r="R80" s="199">
        <v>0.42</v>
      </c>
      <c r="S80" s="199">
        <v>0.26</v>
      </c>
      <c r="T80" s="199">
        <v>0</v>
      </c>
      <c r="U80" s="199">
        <v>3.48</v>
      </c>
      <c r="V80" s="199">
        <v>0.14000000000000001</v>
      </c>
      <c r="W80" s="199">
        <v>0.35</v>
      </c>
      <c r="X80" s="199">
        <v>1.47</v>
      </c>
      <c r="Y80" s="199">
        <v>0</v>
      </c>
      <c r="Z80" s="199">
        <v>2.46</v>
      </c>
      <c r="AA80" s="199">
        <v>0.7</v>
      </c>
      <c r="AB80" s="199">
        <v>0</v>
      </c>
      <c r="AC80" s="199">
        <v>-12.1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21.06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60.5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3.22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1.01</v>
      </c>
      <c r="K81" s="199">
        <v>0.31</v>
      </c>
      <c r="L81" s="199">
        <v>18.8</v>
      </c>
      <c r="M81" s="199">
        <v>0.92</v>
      </c>
      <c r="N81" s="199">
        <v>1.18</v>
      </c>
      <c r="O81" s="199">
        <v>0</v>
      </c>
      <c r="P81" s="199">
        <v>1.25</v>
      </c>
      <c r="Q81" s="199">
        <v>0.1</v>
      </c>
      <c r="R81" s="199">
        <v>0.42</v>
      </c>
      <c r="S81" s="199">
        <v>0.26</v>
      </c>
      <c r="T81" s="199">
        <v>0</v>
      </c>
      <c r="U81" s="199">
        <v>3.48</v>
      </c>
      <c r="V81" s="199">
        <v>0.14000000000000001</v>
      </c>
      <c r="W81" s="199">
        <v>0.35</v>
      </c>
      <c r="X81" s="199">
        <v>1.47</v>
      </c>
      <c r="Y81" s="199">
        <v>0</v>
      </c>
      <c r="Z81" s="199">
        <v>2.46</v>
      </c>
      <c r="AA81" s="199">
        <v>0.7</v>
      </c>
      <c r="AB81" s="199">
        <v>0</v>
      </c>
      <c r="AC81" s="199">
        <v>-12.1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21.06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60.5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3.22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1.01</v>
      </c>
      <c r="K82" s="199">
        <v>0.31</v>
      </c>
      <c r="L82" s="199">
        <v>18.8</v>
      </c>
      <c r="M82" s="199">
        <v>0.92</v>
      </c>
      <c r="N82" s="199">
        <v>1.18</v>
      </c>
      <c r="O82" s="199">
        <v>0</v>
      </c>
      <c r="P82" s="199">
        <v>1.25</v>
      </c>
      <c r="Q82" s="199">
        <v>0.1</v>
      </c>
      <c r="R82" s="199">
        <v>0.42</v>
      </c>
      <c r="S82" s="199">
        <v>0.26</v>
      </c>
      <c r="T82" s="199">
        <v>0</v>
      </c>
      <c r="U82" s="199">
        <v>3.48</v>
      </c>
      <c r="V82" s="199">
        <v>0.14000000000000001</v>
      </c>
      <c r="W82" s="199">
        <v>0.35</v>
      </c>
      <c r="X82" s="199">
        <v>1.47</v>
      </c>
      <c r="Y82" s="199">
        <v>0</v>
      </c>
      <c r="Z82" s="199">
        <v>2.46</v>
      </c>
      <c r="AA82" s="199">
        <v>0.7</v>
      </c>
      <c r="AB82" s="199">
        <v>0</v>
      </c>
      <c r="AC82" s="199">
        <v>-12.1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21.06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60.5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1.01</v>
      </c>
      <c r="K83" s="199">
        <v>0.31</v>
      </c>
      <c r="L83" s="199">
        <v>18.8</v>
      </c>
      <c r="M83" s="199">
        <v>0.92</v>
      </c>
      <c r="N83" s="199">
        <v>1.18</v>
      </c>
      <c r="O83" s="199">
        <v>0</v>
      </c>
      <c r="P83" s="199">
        <v>1.25</v>
      </c>
      <c r="Q83" s="199">
        <v>0.1</v>
      </c>
      <c r="R83" s="199">
        <v>0.42</v>
      </c>
      <c r="S83" s="199">
        <v>0.26</v>
      </c>
      <c r="T83" s="199">
        <v>0</v>
      </c>
      <c r="U83" s="199">
        <v>3.48</v>
      </c>
      <c r="V83" s="199">
        <v>0.14000000000000001</v>
      </c>
      <c r="W83" s="199">
        <v>0.37</v>
      </c>
      <c r="X83" s="199">
        <v>1.47</v>
      </c>
      <c r="Y83" s="199">
        <v>0</v>
      </c>
      <c r="Z83" s="199">
        <v>2.46</v>
      </c>
      <c r="AA83" s="199">
        <v>0.7</v>
      </c>
      <c r="AB83" s="199">
        <v>0</v>
      </c>
      <c r="AC83" s="199">
        <v>-12.1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13.06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60.5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1.01</v>
      </c>
      <c r="K84" s="199">
        <v>0.31</v>
      </c>
      <c r="L84" s="199">
        <v>18.8</v>
      </c>
      <c r="M84" s="199">
        <v>0.92</v>
      </c>
      <c r="N84" s="199">
        <v>1.18</v>
      </c>
      <c r="O84" s="199">
        <v>0</v>
      </c>
      <c r="P84" s="199">
        <v>1.25</v>
      </c>
      <c r="Q84" s="199">
        <v>0.1</v>
      </c>
      <c r="R84" s="199">
        <v>0.42</v>
      </c>
      <c r="S84" s="199">
        <v>0.26</v>
      </c>
      <c r="T84" s="199">
        <v>0</v>
      </c>
      <c r="U84" s="199">
        <v>3.48</v>
      </c>
      <c r="V84" s="199">
        <v>0.14000000000000001</v>
      </c>
      <c r="W84" s="199">
        <v>0.37</v>
      </c>
      <c r="X84" s="199">
        <v>1.47</v>
      </c>
      <c r="Y84" s="199">
        <v>0</v>
      </c>
      <c r="Z84" s="199">
        <v>2.46</v>
      </c>
      <c r="AA84" s="199">
        <v>0.7</v>
      </c>
      <c r="AB84" s="199">
        <v>0</v>
      </c>
      <c r="AC84" s="199">
        <v>-12.1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13.06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60.5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1.01</v>
      </c>
      <c r="K85" s="199">
        <v>0.31</v>
      </c>
      <c r="L85" s="199">
        <v>18.8</v>
      </c>
      <c r="M85" s="199">
        <v>0.92</v>
      </c>
      <c r="N85" s="199">
        <v>1.18</v>
      </c>
      <c r="O85" s="199">
        <v>0</v>
      </c>
      <c r="P85" s="199">
        <v>1.25</v>
      </c>
      <c r="Q85" s="199">
        <v>0.1</v>
      </c>
      <c r="R85" s="199">
        <v>0.42</v>
      </c>
      <c r="S85" s="199">
        <v>0.26</v>
      </c>
      <c r="T85" s="199">
        <v>0</v>
      </c>
      <c r="U85" s="199">
        <v>3.48</v>
      </c>
      <c r="V85" s="199">
        <v>0.14000000000000001</v>
      </c>
      <c r="W85" s="199">
        <v>0.37</v>
      </c>
      <c r="X85" s="199">
        <v>1.47</v>
      </c>
      <c r="Y85" s="199">
        <v>0</v>
      </c>
      <c r="Z85" s="199">
        <v>2.46</v>
      </c>
      <c r="AA85" s="199">
        <v>0.7</v>
      </c>
      <c r="AB85" s="199">
        <v>0</v>
      </c>
      <c r="AC85" s="199">
        <v>-12.1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13.06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60.5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1.01</v>
      </c>
      <c r="K86" s="199">
        <v>0.31</v>
      </c>
      <c r="L86" s="199">
        <v>18.8</v>
      </c>
      <c r="M86" s="199">
        <v>0.92</v>
      </c>
      <c r="N86" s="199">
        <v>1.18</v>
      </c>
      <c r="O86" s="199">
        <v>0</v>
      </c>
      <c r="P86" s="199">
        <v>1.25</v>
      </c>
      <c r="Q86" s="199">
        <v>0.1</v>
      </c>
      <c r="R86" s="199">
        <v>0.42</v>
      </c>
      <c r="S86" s="199">
        <v>0.26</v>
      </c>
      <c r="T86" s="199">
        <v>0</v>
      </c>
      <c r="U86" s="199">
        <v>3.48</v>
      </c>
      <c r="V86" s="199">
        <v>0.14000000000000001</v>
      </c>
      <c r="W86" s="199">
        <v>0.37</v>
      </c>
      <c r="X86" s="199">
        <v>1.47</v>
      </c>
      <c r="Y86" s="199">
        <v>0</v>
      </c>
      <c r="Z86" s="199">
        <v>2.46</v>
      </c>
      <c r="AA86" s="199">
        <v>0.7</v>
      </c>
      <c r="AB86" s="199">
        <v>0</v>
      </c>
      <c r="AC86" s="199">
        <v>-12.1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13.06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60.5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8.66</v>
      </c>
      <c r="H87" s="199">
        <v>0</v>
      </c>
      <c r="I87" s="199">
        <v>0</v>
      </c>
      <c r="J87" s="199">
        <v>1.01</v>
      </c>
      <c r="K87" s="199">
        <v>0.31</v>
      </c>
      <c r="L87" s="199">
        <v>18.8</v>
      </c>
      <c r="M87" s="199">
        <v>0.92</v>
      </c>
      <c r="N87" s="199">
        <v>1.18</v>
      </c>
      <c r="O87" s="199">
        <v>0</v>
      </c>
      <c r="P87" s="199">
        <v>1.25</v>
      </c>
      <c r="Q87" s="199">
        <v>0.1</v>
      </c>
      <c r="R87" s="199">
        <v>0.42</v>
      </c>
      <c r="S87" s="199">
        <v>0.26</v>
      </c>
      <c r="T87" s="199">
        <v>0</v>
      </c>
      <c r="U87" s="199">
        <v>3.48</v>
      </c>
      <c r="V87" s="199">
        <v>0.14000000000000001</v>
      </c>
      <c r="W87" s="199">
        <v>0.37</v>
      </c>
      <c r="X87" s="199">
        <v>1.47</v>
      </c>
      <c r="Y87" s="199">
        <v>0</v>
      </c>
      <c r="Z87" s="199">
        <v>2.46</v>
      </c>
      <c r="AA87" s="199">
        <v>0.7</v>
      </c>
      <c r="AB87" s="199">
        <v>0</v>
      </c>
      <c r="AC87" s="199">
        <v>-13.76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13.06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60.5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6.66</v>
      </c>
      <c r="H88" s="199">
        <v>0</v>
      </c>
      <c r="I88" s="199">
        <v>0</v>
      </c>
      <c r="J88" s="199">
        <v>1.01</v>
      </c>
      <c r="K88" s="199">
        <v>0.31</v>
      </c>
      <c r="L88" s="199">
        <v>18.8</v>
      </c>
      <c r="M88" s="199">
        <v>0.92</v>
      </c>
      <c r="N88" s="199">
        <v>1.18</v>
      </c>
      <c r="O88" s="199">
        <v>0</v>
      </c>
      <c r="P88" s="199">
        <v>1.25</v>
      </c>
      <c r="Q88" s="199">
        <v>0.1</v>
      </c>
      <c r="R88" s="199">
        <v>0.42</v>
      </c>
      <c r="S88" s="199">
        <v>0.26</v>
      </c>
      <c r="T88" s="199">
        <v>0</v>
      </c>
      <c r="U88" s="199">
        <v>3.48</v>
      </c>
      <c r="V88" s="199">
        <v>0.14000000000000001</v>
      </c>
      <c r="W88" s="199">
        <v>0.37</v>
      </c>
      <c r="X88" s="199">
        <v>1.47</v>
      </c>
      <c r="Y88" s="199">
        <v>0</v>
      </c>
      <c r="Z88" s="199">
        <v>2.46</v>
      </c>
      <c r="AA88" s="199">
        <v>0.7</v>
      </c>
      <c r="AB88" s="199">
        <v>0</v>
      </c>
      <c r="AC88" s="199">
        <v>-13.76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30.89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60.5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6.66</v>
      </c>
      <c r="H89" s="199">
        <v>0</v>
      </c>
      <c r="I89" s="199">
        <v>0</v>
      </c>
      <c r="J89" s="199">
        <v>0</v>
      </c>
      <c r="K89" s="199">
        <v>0.31</v>
      </c>
      <c r="L89" s="199">
        <v>18.8</v>
      </c>
      <c r="M89" s="199">
        <v>0.92</v>
      </c>
      <c r="N89" s="199">
        <v>1.18</v>
      </c>
      <c r="O89" s="199">
        <v>0</v>
      </c>
      <c r="P89" s="199">
        <v>1.25</v>
      </c>
      <c r="Q89" s="199">
        <v>0.1</v>
      </c>
      <c r="R89" s="199">
        <v>0.42</v>
      </c>
      <c r="S89" s="199">
        <v>0.26</v>
      </c>
      <c r="T89" s="199">
        <v>0</v>
      </c>
      <c r="U89" s="199">
        <v>3.48</v>
      </c>
      <c r="V89" s="199">
        <v>0.14000000000000001</v>
      </c>
      <c r="W89" s="199">
        <v>0.37</v>
      </c>
      <c r="X89" s="199">
        <v>1.47</v>
      </c>
      <c r="Y89" s="199">
        <v>0</v>
      </c>
      <c r="Z89" s="199">
        <v>2.46</v>
      </c>
      <c r="AA89" s="199">
        <v>0.7</v>
      </c>
      <c r="AB89" s="199">
        <v>0</v>
      </c>
      <c r="AC89" s="199">
        <v>-13.76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30.89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60.5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5</v>
      </c>
      <c r="H90" s="199">
        <v>0</v>
      </c>
      <c r="I90" s="199">
        <v>0</v>
      </c>
      <c r="J90" s="199">
        <v>0</v>
      </c>
      <c r="K90" s="199">
        <v>0.31</v>
      </c>
      <c r="L90" s="199">
        <v>18.8</v>
      </c>
      <c r="M90" s="199">
        <v>0.92</v>
      </c>
      <c r="N90" s="199">
        <v>1.18</v>
      </c>
      <c r="O90" s="199">
        <v>0</v>
      </c>
      <c r="P90" s="199">
        <v>1.25</v>
      </c>
      <c r="Q90" s="199">
        <v>0.1</v>
      </c>
      <c r="R90" s="199">
        <v>0.42</v>
      </c>
      <c r="S90" s="199">
        <v>0.26</v>
      </c>
      <c r="T90" s="199">
        <v>0</v>
      </c>
      <c r="U90" s="199">
        <v>3.48</v>
      </c>
      <c r="V90" s="199">
        <v>0.14000000000000001</v>
      </c>
      <c r="W90" s="199">
        <v>0.37</v>
      </c>
      <c r="X90" s="199">
        <v>1.47</v>
      </c>
      <c r="Y90" s="199">
        <v>0</v>
      </c>
      <c r="Z90" s="199">
        <v>2.46</v>
      </c>
      <c r="AA90" s="199">
        <v>0.7</v>
      </c>
      <c r="AB90" s="199">
        <v>0</v>
      </c>
      <c r="AC90" s="199">
        <v>-13.76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30.89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60.5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3.33</v>
      </c>
      <c r="H91" s="199">
        <v>0</v>
      </c>
      <c r="I91" s="199">
        <v>0</v>
      </c>
      <c r="J91" s="199">
        <v>0</v>
      </c>
      <c r="K91" s="199">
        <v>0.31</v>
      </c>
      <c r="L91" s="199">
        <v>18.8</v>
      </c>
      <c r="M91" s="199">
        <v>0.92</v>
      </c>
      <c r="N91" s="199">
        <v>1.18</v>
      </c>
      <c r="O91" s="199">
        <v>0</v>
      </c>
      <c r="P91" s="199">
        <v>1.25</v>
      </c>
      <c r="Q91" s="199">
        <v>0.1</v>
      </c>
      <c r="R91" s="199">
        <v>0.42</v>
      </c>
      <c r="S91" s="199">
        <v>0.26</v>
      </c>
      <c r="T91" s="199">
        <v>0</v>
      </c>
      <c r="U91" s="199">
        <v>3.48</v>
      </c>
      <c r="V91" s="199">
        <v>0.14000000000000001</v>
      </c>
      <c r="W91" s="199">
        <v>0.39</v>
      </c>
      <c r="X91" s="199">
        <v>1.47</v>
      </c>
      <c r="Y91" s="199">
        <v>0</v>
      </c>
      <c r="Z91" s="199">
        <v>2.46</v>
      </c>
      <c r="AA91" s="199">
        <v>0.7</v>
      </c>
      <c r="AB91" s="199">
        <v>0</v>
      </c>
      <c r="AC91" s="199">
        <v>-13.76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30.89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60.5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1.67</v>
      </c>
      <c r="H92" s="199">
        <v>0</v>
      </c>
      <c r="I92" s="199">
        <v>0</v>
      </c>
      <c r="J92" s="199">
        <v>0</v>
      </c>
      <c r="K92" s="199">
        <v>0.31</v>
      </c>
      <c r="L92" s="199">
        <v>18.8</v>
      </c>
      <c r="M92" s="199">
        <v>0.92</v>
      </c>
      <c r="N92" s="199">
        <v>1.18</v>
      </c>
      <c r="O92" s="199">
        <v>0</v>
      </c>
      <c r="P92" s="199">
        <v>1.25</v>
      </c>
      <c r="Q92" s="199">
        <v>0.1</v>
      </c>
      <c r="R92" s="199">
        <v>0.42</v>
      </c>
      <c r="S92" s="199">
        <v>0.26</v>
      </c>
      <c r="T92" s="199">
        <v>0</v>
      </c>
      <c r="U92" s="199">
        <v>3.48</v>
      </c>
      <c r="V92" s="199">
        <v>0.14000000000000001</v>
      </c>
      <c r="W92" s="199">
        <v>0.4</v>
      </c>
      <c r="X92" s="199">
        <v>1.47</v>
      </c>
      <c r="Y92" s="199">
        <v>0</v>
      </c>
      <c r="Z92" s="199">
        <v>2.46</v>
      </c>
      <c r="AA92" s="199">
        <v>0.7</v>
      </c>
      <c r="AB92" s="199">
        <v>0</v>
      </c>
      <c r="AC92" s="199">
        <v>-13.76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60.5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0.33</v>
      </c>
      <c r="H93" s="199">
        <v>0</v>
      </c>
      <c r="I93" s="199">
        <v>0</v>
      </c>
      <c r="J93" s="199">
        <v>0</v>
      </c>
      <c r="K93" s="199">
        <v>0.31</v>
      </c>
      <c r="L93" s="199">
        <v>18.8</v>
      </c>
      <c r="M93" s="199">
        <v>0.92</v>
      </c>
      <c r="N93" s="199">
        <v>1.18</v>
      </c>
      <c r="O93" s="199">
        <v>0</v>
      </c>
      <c r="P93" s="199">
        <v>1.25</v>
      </c>
      <c r="Q93" s="199">
        <v>0.1</v>
      </c>
      <c r="R93" s="199">
        <v>0.42</v>
      </c>
      <c r="S93" s="199">
        <v>0.26</v>
      </c>
      <c r="T93" s="199">
        <v>0</v>
      </c>
      <c r="U93" s="199">
        <v>3.48</v>
      </c>
      <c r="V93" s="199">
        <v>0.14000000000000001</v>
      </c>
      <c r="W93" s="199">
        <v>0.4</v>
      </c>
      <c r="X93" s="199">
        <v>1.47</v>
      </c>
      <c r="Y93" s="199">
        <v>0</v>
      </c>
      <c r="Z93" s="199">
        <v>2.46</v>
      </c>
      <c r="AA93" s="199">
        <v>0.7</v>
      </c>
      <c r="AB93" s="199">
        <v>0</v>
      </c>
      <c r="AC93" s="199">
        <v>-13.76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0.5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0.31</v>
      </c>
      <c r="L94" s="199">
        <v>18.8</v>
      </c>
      <c r="M94" s="199">
        <v>0.92</v>
      </c>
      <c r="N94" s="199">
        <v>1.18</v>
      </c>
      <c r="O94" s="199">
        <v>0</v>
      </c>
      <c r="P94" s="199">
        <v>1.25</v>
      </c>
      <c r="Q94" s="199">
        <v>0.1</v>
      </c>
      <c r="R94" s="199">
        <v>0.42</v>
      </c>
      <c r="S94" s="199">
        <v>0.26</v>
      </c>
      <c r="T94" s="199">
        <v>0</v>
      </c>
      <c r="U94" s="199">
        <v>3.48</v>
      </c>
      <c r="V94" s="199">
        <v>0.14000000000000001</v>
      </c>
      <c r="W94" s="199">
        <v>0.4</v>
      </c>
      <c r="X94" s="199">
        <v>1.47</v>
      </c>
      <c r="Y94" s="199">
        <v>0</v>
      </c>
      <c r="Z94" s="199">
        <v>2.46</v>
      </c>
      <c r="AA94" s="199">
        <v>0.7</v>
      </c>
      <c r="AB94" s="199">
        <v>0</v>
      </c>
      <c r="AC94" s="199">
        <v>-13.76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0.5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0.31</v>
      </c>
      <c r="L95" s="199">
        <v>18.8</v>
      </c>
      <c r="M95" s="199">
        <v>0.92</v>
      </c>
      <c r="N95" s="199">
        <v>1.18</v>
      </c>
      <c r="O95" s="199">
        <v>0</v>
      </c>
      <c r="P95" s="199">
        <v>1.25</v>
      </c>
      <c r="Q95" s="199">
        <v>0.1</v>
      </c>
      <c r="R95" s="199">
        <v>0.42</v>
      </c>
      <c r="S95" s="199">
        <v>0.26</v>
      </c>
      <c r="T95" s="199">
        <v>0</v>
      </c>
      <c r="U95" s="199">
        <v>3.48</v>
      </c>
      <c r="V95" s="199">
        <v>0.14000000000000001</v>
      </c>
      <c r="W95" s="199">
        <v>0.4</v>
      </c>
      <c r="X95" s="199">
        <v>1.47</v>
      </c>
      <c r="Y95" s="199">
        <v>0</v>
      </c>
      <c r="Z95" s="199">
        <v>2.46</v>
      </c>
      <c r="AA95" s="199">
        <v>0.7</v>
      </c>
      <c r="AB95" s="199">
        <v>0</v>
      </c>
      <c r="AC95" s="199">
        <v>-13.76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0.5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0.31</v>
      </c>
      <c r="L96" s="199">
        <v>18.8</v>
      </c>
      <c r="M96" s="199">
        <v>0.92</v>
      </c>
      <c r="N96" s="199">
        <v>1.18</v>
      </c>
      <c r="O96" s="199">
        <v>0</v>
      </c>
      <c r="P96" s="199">
        <v>1.25</v>
      </c>
      <c r="Q96" s="199">
        <v>0.1</v>
      </c>
      <c r="R96" s="199">
        <v>0.42</v>
      </c>
      <c r="S96" s="199">
        <v>0.26</v>
      </c>
      <c r="T96" s="199">
        <v>0</v>
      </c>
      <c r="U96" s="199">
        <v>3.48</v>
      </c>
      <c r="V96" s="199">
        <v>0.14000000000000001</v>
      </c>
      <c r="W96" s="199">
        <v>0.4</v>
      </c>
      <c r="X96" s="199">
        <v>1.47</v>
      </c>
      <c r="Y96" s="199">
        <v>0</v>
      </c>
      <c r="Z96" s="199">
        <v>2.46</v>
      </c>
      <c r="AA96" s="199">
        <v>0.7</v>
      </c>
      <c r="AB96" s="199">
        <v>0</v>
      </c>
      <c r="AC96" s="199">
        <v>-13.76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0.5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0.31</v>
      </c>
      <c r="L97" s="199">
        <v>18.8</v>
      </c>
      <c r="M97" s="199">
        <v>0.92</v>
      </c>
      <c r="N97" s="199">
        <v>1.18</v>
      </c>
      <c r="O97" s="199">
        <v>0</v>
      </c>
      <c r="P97" s="199">
        <v>1.25</v>
      </c>
      <c r="Q97" s="199">
        <v>0.1</v>
      </c>
      <c r="R97" s="199">
        <v>0.42</v>
      </c>
      <c r="S97" s="199">
        <v>0.26</v>
      </c>
      <c r="T97" s="199">
        <v>0</v>
      </c>
      <c r="U97" s="199">
        <v>3.48</v>
      </c>
      <c r="V97" s="199">
        <v>0.14000000000000001</v>
      </c>
      <c r="W97" s="199">
        <v>0.4</v>
      </c>
      <c r="X97" s="199">
        <v>1.47</v>
      </c>
      <c r="Y97" s="199">
        <v>0</v>
      </c>
      <c r="Z97" s="199">
        <v>2.46</v>
      </c>
      <c r="AA97" s="199">
        <v>0.7</v>
      </c>
      <c r="AB97" s="199">
        <v>0</v>
      </c>
      <c r="AC97" s="199">
        <v>-13.76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0.5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0.31</v>
      </c>
      <c r="L98" s="199">
        <v>18.8</v>
      </c>
      <c r="M98" s="199">
        <v>0.92</v>
      </c>
      <c r="N98" s="199">
        <v>1.18</v>
      </c>
      <c r="O98" s="199">
        <v>0</v>
      </c>
      <c r="P98" s="199">
        <v>1.25</v>
      </c>
      <c r="Q98" s="199">
        <v>0.1</v>
      </c>
      <c r="R98" s="199">
        <v>0.42</v>
      </c>
      <c r="S98" s="199">
        <v>0.26</v>
      </c>
      <c r="T98" s="199">
        <v>0</v>
      </c>
      <c r="U98" s="199">
        <v>3.48</v>
      </c>
      <c r="V98" s="199">
        <v>0.14000000000000001</v>
      </c>
      <c r="W98" s="199">
        <v>0.4</v>
      </c>
      <c r="X98" s="199">
        <v>1.47</v>
      </c>
      <c r="Y98" s="199">
        <v>0</v>
      </c>
      <c r="Z98" s="199">
        <v>2.46</v>
      </c>
      <c r="AA98" s="199">
        <v>0.7</v>
      </c>
      <c r="AB98" s="199">
        <v>0</v>
      </c>
      <c r="AC98" s="199">
        <v>-13.76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0.5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1.9019999999999992E-2</v>
      </c>
      <c r="E99">
        <f t="shared" si="0"/>
        <v>0</v>
      </c>
      <c r="F99">
        <f t="shared" si="0"/>
        <v>2.6815000000000026E-2</v>
      </c>
      <c r="G99">
        <f t="shared" si="0"/>
        <v>4.3552499999999918E-2</v>
      </c>
      <c r="H99">
        <f t="shared" si="0"/>
        <v>0</v>
      </c>
      <c r="I99">
        <f t="shared" si="0"/>
        <v>0</v>
      </c>
      <c r="J99">
        <f t="shared" si="0"/>
        <v>1.3919999999999988E-2</v>
      </c>
      <c r="K99">
        <f t="shared" si="0"/>
        <v>7.4399999999999883E-3</v>
      </c>
      <c r="L99">
        <f t="shared" si="0"/>
        <v>0.45119999999999932</v>
      </c>
      <c r="M99">
        <f t="shared" si="0"/>
        <v>2.1735000000000025E-2</v>
      </c>
      <c r="N99">
        <f t="shared" si="0"/>
        <v>2.8320000000000067E-2</v>
      </c>
      <c r="O99">
        <f t="shared" si="0"/>
        <v>0</v>
      </c>
      <c r="P99">
        <f t="shared" si="0"/>
        <v>2.9849999999999998E-2</v>
      </c>
      <c r="Q99">
        <f t="shared" si="0"/>
        <v>2.5499999999999984E-3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0.12193000000000014</v>
      </c>
      <c r="V99">
        <f t="shared" si="0"/>
        <v>3.360000000000004E-3</v>
      </c>
      <c r="W99">
        <f t="shared" si="0"/>
        <v>8.5375000000000104E-3</v>
      </c>
      <c r="X99">
        <f t="shared" si="0"/>
        <v>3.5279999999999978E-2</v>
      </c>
      <c r="Y99">
        <f t="shared" si="0"/>
        <v>0</v>
      </c>
      <c r="Z99">
        <f t="shared" si="0"/>
        <v>5.9040000000000051E-2</v>
      </c>
      <c r="AA99">
        <f t="shared" si="0"/>
        <v>1.680000000000003E-2</v>
      </c>
      <c r="AB99">
        <f t="shared" si="0"/>
        <v>0</v>
      </c>
      <c r="AC99">
        <f t="shared" si="0"/>
        <v>8.8915000000000161E-2</v>
      </c>
      <c r="AD99">
        <f t="shared" si="0"/>
        <v>-2.2890000000000001E-2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0.35272249999999955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2.6726375000000022</v>
      </c>
      <c r="AP99">
        <f t="shared" si="0"/>
        <v>0.2175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-16.602</v>
      </c>
      <c r="G15" s="124">
        <v>-16.602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-10.286</v>
      </c>
      <c r="N15" s="124">
        <v>-10.286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16.602</v>
      </c>
      <c r="AF15" s="124">
        <v>10.286</v>
      </c>
      <c r="AG15" s="124">
        <v>0</v>
      </c>
      <c r="AH15" s="124">
        <v>0</v>
      </c>
      <c r="AI15" s="124">
        <v>26.888000000000002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16.602</v>
      </c>
      <c r="BQ15" s="125">
        <f t="shared" si="3"/>
        <v>10.286</v>
      </c>
      <c r="BR15" s="125">
        <f t="shared" si="3"/>
        <v>0</v>
      </c>
      <c r="BS15" s="125">
        <f t="shared" si="3"/>
        <v>0</v>
      </c>
      <c r="BT15" s="125">
        <f t="shared" si="20"/>
        <v>-26.887999999999998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166.02</v>
      </c>
      <c r="DA15" s="122">
        <f t="shared" si="8"/>
        <v>102.86</v>
      </c>
      <c r="DB15" s="122">
        <f t="shared" si="8"/>
        <v>0</v>
      </c>
      <c r="DC15" s="122">
        <f t="shared" si="8"/>
        <v>0</v>
      </c>
      <c r="DD15" s="122">
        <f t="shared" si="30"/>
        <v>268.88</v>
      </c>
      <c r="DF15" s="123">
        <f t="shared" si="31"/>
        <v>16.602</v>
      </c>
      <c r="DG15" s="123">
        <f t="shared" si="32"/>
        <v>10.286</v>
      </c>
      <c r="DH15" s="123">
        <f t="shared" si="33"/>
        <v>0</v>
      </c>
      <c r="DI15" s="123">
        <f t="shared" si="34"/>
        <v>0</v>
      </c>
      <c r="DJ15" s="123">
        <f t="shared" si="35"/>
        <v>-26.887999999999998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-33.372999999999998</v>
      </c>
      <c r="G16" s="124">
        <v>-33.372999999999998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-20.677</v>
      </c>
      <c r="N16" s="124">
        <v>-20.677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33.372999999999998</v>
      </c>
      <c r="AF16" s="124">
        <v>20.677</v>
      </c>
      <c r="AG16" s="124">
        <v>0</v>
      </c>
      <c r="AH16" s="124">
        <v>0</v>
      </c>
      <c r="AI16" s="124">
        <v>54.05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33.372999999999998</v>
      </c>
      <c r="BQ16" s="125">
        <f t="shared" si="3"/>
        <v>20.677</v>
      </c>
      <c r="BR16" s="125">
        <f t="shared" si="3"/>
        <v>0</v>
      </c>
      <c r="BS16" s="125">
        <f t="shared" si="3"/>
        <v>0</v>
      </c>
      <c r="BT16" s="125">
        <f t="shared" si="20"/>
        <v>-54.05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333.72999999999996</v>
      </c>
      <c r="DA16" s="122">
        <f t="shared" si="8"/>
        <v>206.76999999999998</v>
      </c>
      <c r="DB16" s="122">
        <f t="shared" si="8"/>
        <v>0</v>
      </c>
      <c r="DC16" s="122">
        <f t="shared" si="8"/>
        <v>0</v>
      </c>
      <c r="DD16" s="122">
        <f t="shared" si="30"/>
        <v>540.5</v>
      </c>
      <c r="DF16" s="123">
        <f t="shared" si="31"/>
        <v>33.372999999999998</v>
      </c>
      <c r="DG16" s="123">
        <f t="shared" si="32"/>
        <v>20.677</v>
      </c>
      <c r="DH16" s="123">
        <f t="shared" si="33"/>
        <v>0</v>
      </c>
      <c r="DI16" s="123">
        <f t="shared" si="34"/>
        <v>0</v>
      </c>
      <c r="DJ16" s="123">
        <f t="shared" si="35"/>
        <v>-54.05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-45.536000000000001</v>
      </c>
      <c r="G17" s="124">
        <v>-45.536000000000001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-28.213999999999999</v>
      </c>
      <c r="N17" s="124">
        <v>-28.213999999999999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45.536000000000001</v>
      </c>
      <c r="AF17" s="124">
        <v>28.213999999999999</v>
      </c>
      <c r="AG17" s="124">
        <v>0</v>
      </c>
      <c r="AH17" s="124">
        <v>0</v>
      </c>
      <c r="AI17" s="124">
        <v>73.75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45.536000000000001</v>
      </c>
      <c r="BQ17" s="125">
        <f t="shared" si="3"/>
        <v>28.213999999999999</v>
      </c>
      <c r="BR17" s="125">
        <f t="shared" si="3"/>
        <v>0</v>
      </c>
      <c r="BS17" s="125">
        <f t="shared" si="3"/>
        <v>0</v>
      </c>
      <c r="BT17" s="125">
        <f t="shared" si="20"/>
        <v>-73.75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455.36</v>
      </c>
      <c r="DA17" s="122">
        <f t="shared" si="8"/>
        <v>282.14</v>
      </c>
      <c r="DB17" s="122">
        <f t="shared" si="8"/>
        <v>0</v>
      </c>
      <c r="DC17" s="122">
        <f t="shared" si="8"/>
        <v>0</v>
      </c>
      <c r="DD17" s="122">
        <f t="shared" si="30"/>
        <v>737.5</v>
      </c>
      <c r="DF17" s="123">
        <f t="shared" si="31"/>
        <v>45.536000000000001</v>
      </c>
      <c r="DG17" s="123">
        <f t="shared" si="32"/>
        <v>28.213999999999999</v>
      </c>
      <c r="DH17" s="123">
        <f t="shared" si="33"/>
        <v>0</v>
      </c>
      <c r="DI17" s="123">
        <f t="shared" si="34"/>
        <v>0</v>
      </c>
      <c r="DJ17" s="123">
        <f t="shared" si="35"/>
        <v>-73.75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-65.55</v>
      </c>
      <c r="G18" s="124">
        <v>-65.55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-35</v>
      </c>
      <c r="N18" s="124">
        <v>-35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65.55</v>
      </c>
      <c r="AF18" s="124">
        <v>35</v>
      </c>
      <c r="AG18" s="124">
        <v>0</v>
      </c>
      <c r="AH18" s="124">
        <v>0</v>
      </c>
      <c r="AI18" s="124">
        <v>100.55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65.55</v>
      </c>
      <c r="BQ18" s="125">
        <f t="shared" si="3"/>
        <v>35</v>
      </c>
      <c r="BR18" s="125">
        <f t="shared" si="3"/>
        <v>0</v>
      </c>
      <c r="BS18" s="125">
        <f t="shared" si="3"/>
        <v>0</v>
      </c>
      <c r="BT18" s="125">
        <f t="shared" si="20"/>
        <v>-100.55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655.5</v>
      </c>
      <c r="DA18" s="122">
        <f t="shared" si="8"/>
        <v>350</v>
      </c>
      <c r="DB18" s="122">
        <f t="shared" si="8"/>
        <v>0</v>
      </c>
      <c r="DC18" s="122">
        <f t="shared" si="8"/>
        <v>0</v>
      </c>
      <c r="DD18" s="122">
        <f t="shared" si="30"/>
        <v>1005.5</v>
      </c>
      <c r="DF18" s="123">
        <f t="shared" si="31"/>
        <v>65.55</v>
      </c>
      <c r="DG18" s="123">
        <f t="shared" si="32"/>
        <v>35</v>
      </c>
      <c r="DH18" s="123">
        <f t="shared" si="33"/>
        <v>0</v>
      </c>
      <c r="DI18" s="123">
        <f t="shared" si="34"/>
        <v>0</v>
      </c>
      <c r="DJ18" s="123">
        <f t="shared" si="35"/>
        <v>-100.55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-132.422</v>
      </c>
      <c r="G19" s="124">
        <v>-132.422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132.422</v>
      </c>
      <c r="AF19" s="124">
        <v>0</v>
      </c>
      <c r="AG19" s="124">
        <v>0</v>
      </c>
      <c r="AH19" s="124">
        <v>0</v>
      </c>
      <c r="AI19" s="124">
        <v>132.422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132.422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-132.422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1324.22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1324.22</v>
      </c>
      <c r="DF19" s="123">
        <f t="shared" si="31"/>
        <v>132.422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-132.422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-153.011</v>
      </c>
      <c r="G20" s="124">
        <v>-153.011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153.011</v>
      </c>
      <c r="AF20" s="124">
        <v>0</v>
      </c>
      <c r="AG20" s="124">
        <v>0</v>
      </c>
      <c r="AH20" s="124">
        <v>0</v>
      </c>
      <c r="AI20" s="124">
        <v>153.011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153.011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-153.011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1530.11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1530.11</v>
      </c>
      <c r="DF20" s="123">
        <f t="shared" si="31"/>
        <v>153.011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-153.011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-181</v>
      </c>
      <c r="G21" s="124">
        <v>-181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181</v>
      </c>
      <c r="AF21" s="124">
        <v>0</v>
      </c>
      <c r="AG21" s="124">
        <v>0</v>
      </c>
      <c r="AH21" s="124">
        <v>0</v>
      </c>
      <c r="AI21" s="124">
        <v>181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181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-181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1810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1810</v>
      </c>
      <c r="DF21" s="123">
        <f t="shared" si="31"/>
        <v>181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-181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-173</v>
      </c>
      <c r="G22" s="124">
        <v>-173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173</v>
      </c>
      <c r="AF22" s="124">
        <v>0</v>
      </c>
      <c r="AG22" s="124">
        <v>0</v>
      </c>
      <c r="AH22" s="124">
        <v>0</v>
      </c>
      <c r="AI22" s="124">
        <v>173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173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-173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1730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1730</v>
      </c>
      <c r="DF22" s="123">
        <f t="shared" si="31"/>
        <v>173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-173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-129</v>
      </c>
      <c r="G23" s="124">
        <v>-129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129</v>
      </c>
      <c r="AF23" s="124">
        <v>0</v>
      </c>
      <c r="AG23" s="124">
        <v>0</v>
      </c>
      <c r="AH23" s="124">
        <v>0</v>
      </c>
      <c r="AI23" s="124">
        <v>129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129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-129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1290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1290</v>
      </c>
      <c r="DF23" s="123">
        <f t="shared" si="31"/>
        <v>129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-129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-76</v>
      </c>
      <c r="G24" s="124">
        <v>-76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76</v>
      </c>
      <c r="AF24" s="124">
        <v>0</v>
      </c>
      <c r="AG24" s="124">
        <v>0</v>
      </c>
      <c r="AH24" s="124">
        <v>0</v>
      </c>
      <c r="AI24" s="124">
        <v>76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760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760</v>
      </c>
      <c r="DF24" s="123">
        <f t="shared" si="31"/>
        <v>76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-76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-44</v>
      </c>
      <c r="G25" s="124">
        <v>-44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44</v>
      </c>
      <c r="AF25" s="124">
        <v>0</v>
      </c>
      <c r="AG25" s="124">
        <v>0</v>
      </c>
      <c r="AH25" s="124">
        <v>0</v>
      </c>
      <c r="AI25" s="124">
        <v>44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440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440</v>
      </c>
      <c r="DF25" s="123">
        <f t="shared" si="31"/>
        <v>44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-44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-22</v>
      </c>
      <c r="G26" s="124">
        <v>-22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22</v>
      </c>
      <c r="AF26" s="124">
        <v>0</v>
      </c>
      <c r="AG26" s="124">
        <v>0</v>
      </c>
      <c r="AH26" s="124">
        <v>0</v>
      </c>
      <c r="AI26" s="124">
        <v>22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220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220</v>
      </c>
      <c r="DF26" s="123">
        <f t="shared" si="31"/>
        <v>22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-16</v>
      </c>
      <c r="G27" s="124">
        <v>-16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16</v>
      </c>
      <c r="AF27" s="124">
        <v>0</v>
      </c>
      <c r="AG27" s="124">
        <v>0</v>
      </c>
      <c r="AH27" s="124">
        <v>0</v>
      </c>
      <c r="AI27" s="124">
        <v>16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160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160</v>
      </c>
      <c r="DF27" s="123">
        <f t="shared" si="31"/>
        <v>16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-10</v>
      </c>
      <c r="G46" s="124">
        <v>-10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10</v>
      </c>
      <c r="AF46" s="124">
        <v>0</v>
      </c>
      <c r="AG46" s="124">
        <v>0</v>
      </c>
      <c r="AH46" s="124">
        <v>0</v>
      </c>
      <c r="AI46" s="124">
        <v>10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100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100</v>
      </c>
      <c r="DF46" s="123">
        <f t="shared" si="31"/>
        <v>10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-19</v>
      </c>
      <c r="G47" s="124">
        <v>-19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19</v>
      </c>
      <c r="AF47" s="124">
        <v>0</v>
      </c>
      <c r="AG47" s="124">
        <v>0</v>
      </c>
      <c r="AH47" s="124">
        <v>0</v>
      </c>
      <c r="AI47" s="124">
        <v>19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190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190</v>
      </c>
      <c r="DF47" s="123">
        <f t="shared" si="31"/>
        <v>19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-34</v>
      </c>
      <c r="G48" s="124">
        <v>-34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34</v>
      </c>
      <c r="AF48" s="124">
        <v>0</v>
      </c>
      <c r="AG48" s="124">
        <v>0</v>
      </c>
      <c r="AH48" s="124">
        <v>0</v>
      </c>
      <c r="AI48" s="124">
        <v>34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34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-34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340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340</v>
      </c>
      <c r="DF48" s="123">
        <f t="shared" si="31"/>
        <v>34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-34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-30</v>
      </c>
      <c r="G49" s="124">
        <v>-30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30</v>
      </c>
      <c r="AF49" s="124">
        <v>0</v>
      </c>
      <c r="AG49" s="124">
        <v>0</v>
      </c>
      <c r="AH49" s="124">
        <v>0</v>
      </c>
      <c r="AI49" s="124">
        <v>30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30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-30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300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300</v>
      </c>
      <c r="DF49" s="123">
        <f t="shared" si="31"/>
        <v>30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-30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-51</v>
      </c>
      <c r="G50" s="124">
        <v>-51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51</v>
      </c>
      <c r="AF50" s="124">
        <v>0</v>
      </c>
      <c r="AG50" s="124">
        <v>0</v>
      </c>
      <c r="AH50" s="124">
        <v>0</v>
      </c>
      <c r="AI50" s="124">
        <v>51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-51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510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510</v>
      </c>
      <c r="DF50" s="123">
        <f t="shared" si="31"/>
        <v>51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-51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-63</v>
      </c>
      <c r="G51" s="124">
        <v>-63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63</v>
      </c>
      <c r="AF51" s="124">
        <v>0</v>
      </c>
      <c r="AG51" s="124">
        <v>0</v>
      </c>
      <c r="AH51" s="124">
        <v>0</v>
      </c>
      <c r="AI51" s="124">
        <v>63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630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630</v>
      </c>
      <c r="DF51" s="123">
        <f t="shared" si="31"/>
        <v>63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-63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-66</v>
      </c>
      <c r="G52" s="124">
        <v>-66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66</v>
      </c>
      <c r="AF52" s="124">
        <v>0</v>
      </c>
      <c r="AG52" s="124">
        <v>0</v>
      </c>
      <c r="AH52" s="124">
        <v>0</v>
      </c>
      <c r="AI52" s="124">
        <v>66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66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-66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660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660</v>
      </c>
      <c r="DF52" s="123">
        <f t="shared" si="31"/>
        <v>66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-66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-58.884999999999998</v>
      </c>
      <c r="G53" s="124">
        <v>-58.884999999999998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58.884999999999998</v>
      </c>
      <c r="AF53" s="124">
        <v>0</v>
      </c>
      <c r="AG53" s="124">
        <v>0</v>
      </c>
      <c r="AH53" s="124">
        <v>0</v>
      </c>
      <c r="AI53" s="124">
        <v>58.884999999999998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58.884999999999998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-58.884999999999998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588.85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588.85</v>
      </c>
      <c r="DF53" s="123">
        <f t="shared" si="31"/>
        <v>58.884999999999998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-58.884999999999998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-71.585999999999999</v>
      </c>
      <c r="G54" s="124">
        <v>-71.585999999999999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71.585999999999999</v>
      </c>
      <c r="AF54" s="124">
        <v>0</v>
      </c>
      <c r="AG54" s="124">
        <v>0</v>
      </c>
      <c r="AH54" s="124">
        <v>0</v>
      </c>
      <c r="AI54" s="124">
        <v>71.585999999999999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71.585999999999999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-71.585999999999999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715.86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715.86</v>
      </c>
      <c r="DF54" s="123">
        <f t="shared" si="31"/>
        <v>71.585999999999999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-71.585999999999999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-48</v>
      </c>
      <c r="G55" s="124">
        <v>-48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48</v>
      </c>
      <c r="AF55" s="124">
        <v>0</v>
      </c>
      <c r="AG55" s="124">
        <v>0</v>
      </c>
      <c r="AH55" s="124">
        <v>0</v>
      </c>
      <c r="AI55" s="124">
        <v>48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480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480</v>
      </c>
      <c r="DF55" s="123">
        <f t="shared" si="31"/>
        <v>48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-50</v>
      </c>
      <c r="G56" s="124">
        <v>-50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50</v>
      </c>
      <c r="AF56" s="124">
        <v>0</v>
      </c>
      <c r="AG56" s="124">
        <v>0</v>
      </c>
      <c r="AH56" s="124">
        <v>0</v>
      </c>
      <c r="AI56" s="124">
        <v>50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500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500</v>
      </c>
      <c r="DF56" s="123">
        <f t="shared" si="31"/>
        <v>50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-50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-55</v>
      </c>
      <c r="G57" s="124">
        <v>-55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55</v>
      </c>
      <c r="AF57" s="124">
        <v>0</v>
      </c>
      <c r="AG57" s="124">
        <v>0</v>
      </c>
      <c r="AH57" s="124">
        <v>0</v>
      </c>
      <c r="AI57" s="124">
        <v>55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550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550</v>
      </c>
      <c r="DF57" s="123">
        <f t="shared" si="31"/>
        <v>55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-55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-85</v>
      </c>
      <c r="G58" s="124">
        <v>-85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85</v>
      </c>
      <c r="AF58" s="124">
        <v>0</v>
      </c>
      <c r="AG58" s="124">
        <v>0</v>
      </c>
      <c r="AH58" s="124">
        <v>0</v>
      </c>
      <c r="AI58" s="124">
        <v>85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85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-85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850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850</v>
      </c>
      <c r="DF58" s="123">
        <f t="shared" si="31"/>
        <v>85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-85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-35.436999999999998</v>
      </c>
      <c r="G59" s="124">
        <v>-35.436999999999998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-21.957000000000001</v>
      </c>
      <c r="N59" s="124">
        <v>-21.957000000000001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35.436999999999998</v>
      </c>
      <c r="AF59" s="124">
        <v>21.957000000000001</v>
      </c>
      <c r="AG59" s="124">
        <v>0</v>
      </c>
      <c r="AH59" s="124">
        <v>0</v>
      </c>
      <c r="AI59" s="124">
        <v>57.393999999999998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35.436999999999998</v>
      </c>
      <c r="BQ59" s="125">
        <f t="shared" si="3"/>
        <v>21.957000000000001</v>
      </c>
      <c r="BR59" s="125">
        <f t="shared" si="3"/>
        <v>0</v>
      </c>
      <c r="BS59" s="125">
        <f t="shared" si="3"/>
        <v>0</v>
      </c>
      <c r="BT59" s="125">
        <f t="shared" si="20"/>
        <v>-57.393999999999998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354.37</v>
      </c>
      <c r="DA59" s="122">
        <f t="shared" si="8"/>
        <v>219.57</v>
      </c>
      <c r="DB59" s="122">
        <f t="shared" si="8"/>
        <v>0</v>
      </c>
      <c r="DC59" s="122">
        <f t="shared" si="8"/>
        <v>0</v>
      </c>
      <c r="DD59" s="122">
        <f t="shared" si="30"/>
        <v>573.94000000000005</v>
      </c>
      <c r="DF59" s="123">
        <f t="shared" si="31"/>
        <v>35.436999999999998</v>
      </c>
      <c r="DG59" s="123">
        <f t="shared" si="32"/>
        <v>21.957000000000001</v>
      </c>
      <c r="DH59" s="123">
        <f t="shared" si="33"/>
        <v>0</v>
      </c>
      <c r="DI59" s="123">
        <f t="shared" si="34"/>
        <v>0</v>
      </c>
      <c r="DJ59" s="123">
        <f t="shared" si="35"/>
        <v>-57.393999999999998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-11.855</v>
      </c>
      <c r="G60" s="124">
        <v>-11.855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-7.3460000000000001</v>
      </c>
      <c r="N60" s="124">
        <v>-7.3460000000000001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11.855</v>
      </c>
      <c r="AF60" s="124">
        <v>7.3460000000000001</v>
      </c>
      <c r="AG60" s="124">
        <v>0</v>
      </c>
      <c r="AH60" s="124">
        <v>0</v>
      </c>
      <c r="AI60" s="124">
        <v>19.201000000000001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11.855</v>
      </c>
      <c r="BQ60" s="125">
        <f t="shared" si="3"/>
        <v>7.3460000000000001</v>
      </c>
      <c r="BR60" s="125">
        <f t="shared" si="3"/>
        <v>0</v>
      </c>
      <c r="BS60" s="125">
        <f t="shared" si="3"/>
        <v>0</v>
      </c>
      <c r="BT60" s="125">
        <f t="shared" si="20"/>
        <v>-19.201000000000001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118.55000000000001</v>
      </c>
      <c r="DA60" s="122">
        <f t="shared" si="8"/>
        <v>73.460000000000008</v>
      </c>
      <c r="DB60" s="122">
        <f t="shared" si="8"/>
        <v>0</v>
      </c>
      <c r="DC60" s="122">
        <f t="shared" si="8"/>
        <v>0</v>
      </c>
      <c r="DD60" s="122">
        <f t="shared" si="30"/>
        <v>192.01000000000002</v>
      </c>
      <c r="DF60" s="123">
        <f t="shared" si="31"/>
        <v>11.855</v>
      </c>
      <c r="DG60" s="123">
        <f t="shared" si="32"/>
        <v>7.3460000000000001</v>
      </c>
      <c r="DH60" s="123">
        <f t="shared" si="33"/>
        <v>0</v>
      </c>
      <c r="DI60" s="123">
        <f t="shared" si="34"/>
        <v>0</v>
      </c>
      <c r="DJ60" s="123">
        <f t="shared" si="35"/>
        <v>-19.201000000000001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-14.467000000000001</v>
      </c>
      <c r="G77" s="124">
        <v>-14.467000000000001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-8.9640000000000004</v>
      </c>
      <c r="N77" s="124">
        <v>-8.9640000000000004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14.467000000000001</v>
      </c>
      <c r="AF77" s="124">
        <v>8.9640000000000004</v>
      </c>
      <c r="AG77" s="124">
        <v>0</v>
      </c>
      <c r="AH77" s="124">
        <v>0</v>
      </c>
      <c r="AI77" s="124">
        <v>23.431000000000001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14.467000000000001</v>
      </c>
      <c r="BQ77" s="125">
        <f t="shared" si="47"/>
        <v>8.9640000000000004</v>
      </c>
      <c r="BR77" s="125">
        <f t="shared" si="47"/>
        <v>0</v>
      </c>
      <c r="BS77" s="125">
        <f t="shared" si="47"/>
        <v>0</v>
      </c>
      <c r="BT77" s="125">
        <f t="shared" si="48"/>
        <v>-23.431000000000001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144.67000000000002</v>
      </c>
      <c r="DA77" s="122">
        <f t="shared" si="57"/>
        <v>89.64</v>
      </c>
      <c r="DB77" s="122">
        <f t="shared" si="57"/>
        <v>0</v>
      </c>
      <c r="DC77" s="122">
        <f t="shared" si="57"/>
        <v>0</v>
      </c>
      <c r="DD77" s="122">
        <f t="shared" si="58"/>
        <v>234.31</v>
      </c>
      <c r="DF77" s="123">
        <f t="shared" si="59"/>
        <v>14.467000000000001</v>
      </c>
      <c r="DG77" s="123">
        <f t="shared" si="60"/>
        <v>8.9640000000000004</v>
      </c>
      <c r="DH77" s="123">
        <f t="shared" si="61"/>
        <v>0</v>
      </c>
      <c r="DI77" s="123">
        <f t="shared" si="62"/>
        <v>0</v>
      </c>
      <c r="DJ77" s="123">
        <f t="shared" si="63"/>
        <v>-23.431000000000001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-23.608000000000001</v>
      </c>
      <c r="G78" s="124">
        <v>-23.608000000000001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-14.627000000000001</v>
      </c>
      <c r="N78" s="124">
        <v>-14.627000000000001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23.608000000000001</v>
      </c>
      <c r="AF78" s="124">
        <v>14.627000000000001</v>
      </c>
      <c r="AG78" s="124">
        <v>0</v>
      </c>
      <c r="AH78" s="124">
        <v>0</v>
      </c>
      <c r="AI78" s="124">
        <v>38.234999999999999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23.608000000000001</v>
      </c>
      <c r="BQ78" s="125">
        <f t="shared" si="47"/>
        <v>14.627000000000001</v>
      </c>
      <c r="BR78" s="125">
        <f t="shared" si="47"/>
        <v>0</v>
      </c>
      <c r="BS78" s="125">
        <f t="shared" si="47"/>
        <v>0</v>
      </c>
      <c r="BT78" s="125">
        <f t="shared" si="48"/>
        <v>-38.234999999999999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236.08</v>
      </c>
      <c r="DA78" s="122">
        <f t="shared" si="57"/>
        <v>146.27000000000001</v>
      </c>
      <c r="DB78" s="122">
        <f t="shared" si="57"/>
        <v>0</v>
      </c>
      <c r="DC78" s="122">
        <f t="shared" si="57"/>
        <v>0</v>
      </c>
      <c r="DD78" s="122">
        <f t="shared" si="58"/>
        <v>382.35</v>
      </c>
      <c r="DF78" s="123">
        <f t="shared" si="59"/>
        <v>23.608000000000001</v>
      </c>
      <c r="DG78" s="123">
        <f t="shared" si="60"/>
        <v>14.627000000000001</v>
      </c>
      <c r="DH78" s="123">
        <f t="shared" si="61"/>
        <v>0</v>
      </c>
      <c r="DI78" s="123">
        <f t="shared" si="62"/>
        <v>0</v>
      </c>
      <c r="DJ78" s="123">
        <f t="shared" si="63"/>
        <v>-38.234999999999999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-38.343000000000004</v>
      </c>
      <c r="G79" s="124">
        <v>-38.343000000000004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-23.757000000000001</v>
      </c>
      <c r="N79" s="124">
        <v>-23.757000000000001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38.343000000000004</v>
      </c>
      <c r="AF79" s="124">
        <v>23.757000000000001</v>
      </c>
      <c r="AG79" s="124">
        <v>0</v>
      </c>
      <c r="AH79" s="124">
        <v>0</v>
      </c>
      <c r="AI79" s="124">
        <v>62.1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38.343000000000004</v>
      </c>
      <c r="BQ79" s="125">
        <f t="shared" si="47"/>
        <v>23.757000000000001</v>
      </c>
      <c r="BR79" s="125">
        <f t="shared" si="47"/>
        <v>0</v>
      </c>
      <c r="BS79" s="125">
        <f t="shared" si="47"/>
        <v>0</v>
      </c>
      <c r="BT79" s="125">
        <f t="shared" si="48"/>
        <v>-62.100000000000009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383.43000000000006</v>
      </c>
      <c r="DA79" s="122">
        <f t="shared" si="57"/>
        <v>237.57000000000002</v>
      </c>
      <c r="DB79" s="122">
        <f t="shared" si="57"/>
        <v>0</v>
      </c>
      <c r="DC79" s="122">
        <f t="shared" si="57"/>
        <v>0</v>
      </c>
      <c r="DD79" s="122">
        <f t="shared" si="58"/>
        <v>621.00000000000011</v>
      </c>
      <c r="DF79" s="123">
        <f t="shared" si="59"/>
        <v>38.343000000000004</v>
      </c>
      <c r="DG79" s="123">
        <f t="shared" si="60"/>
        <v>23.757000000000001</v>
      </c>
      <c r="DH79" s="123">
        <f t="shared" si="61"/>
        <v>0</v>
      </c>
      <c r="DI79" s="123">
        <f t="shared" si="62"/>
        <v>0</v>
      </c>
      <c r="DJ79" s="123">
        <f t="shared" si="63"/>
        <v>-62.100000000000009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-33.253999999999998</v>
      </c>
      <c r="G80" s="124">
        <v>-33.253999999999998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-20.603999999999999</v>
      </c>
      <c r="N80" s="124">
        <v>-20.603999999999999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33.253999999999998</v>
      </c>
      <c r="AF80" s="124">
        <v>20.603999999999999</v>
      </c>
      <c r="AG80" s="124">
        <v>0</v>
      </c>
      <c r="AH80" s="124">
        <v>0</v>
      </c>
      <c r="AI80" s="124">
        <v>53.857999999999997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33.253999999999998</v>
      </c>
      <c r="BQ80" s="125">
        <f t="shared" si="47"/>
        <v>20.603999999999999</v>
      </c>
      <c r="BR80" s="125">
        <f t="shared" si="47"/>
        <v>0</v>
      </c>
      <c r="BS80" s="125">
        <f t="shared" si="47"/>
        <v>0</v>
      </c>
      <c r="BT80" s="125">
        <f t="shared" si="48"/>
        <v>-53.857999999999997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332.53999999999996</v>
      </c>
      <c r="DA80" s="122">
        <f t="shared" si="57"/>
        <v>206.04</v>
      </c>
      <c r="DB80" s="122">
        <f t="shared" si="57"/>
        <v>0</v>
      </c>
      <c r="DC80" s="122">
        <f t="shared" si="57"/>
        <v>0</v>
      </c>
      <c r="DD80" s="122">
        <f t="shared" si="58"/>
        <v>538.57999999999993</v>
      </c>
      <c r="DF80" s="123">
        <f t="shared" si="59"/>
        <v>33.253999999999998</v>
      </c>
      <c r="DG80" s="123">
        <f t="shared" si="60"/>
        <v>20.603999999999999</v>
      </c>
      <c r="DH80" s="123">
        <f t="shared" si="61"/>
        <v>0</v>
      </c>
      <c r="DI80" s="123">
        <f t="shared" si="62"/>
        <v>0</v>
      </c>
      <c r="DJ80" s="123">
        <f t="shared" si="63"/>
        <v>-53.857999999999997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-33.634</v>
      </c>
      <c r="G81" s="124">
        <v>-33.634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-20.838999999999999</v>
      </c>
      <c r="N81" s="124">
        <v>-20.838999999999999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33.634</v>
      </c>
      <c r="AF81" s="124">
        <v>20.838999999999999</v>
      </c>
      <c r="AG81" s="124">
        <v>0</v>
      </c>
      <c r="AH81" s="124">
        <v>0</v>
      </c>
      <c r="AI81" s="124">
        <v>54.472999999999999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33.634</v>
      </c>
      <c r="BQ81" s="125">
        <f t="shared" si="47"/>
        <v>20.838999999999999</v>
      </c>
      <c r="BR81" s="125">
        <f t="shared" si="47"/>
        <v>0</v>
      </c>
      <c r="BS81" s="125">
        <f t="shared" si="47"/>
        <v>0</v>
      </c>
      <c r="BT81" s="125">
        <f t="shared" si="48"/>
        <v>-54.472999999999999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336.34000000000003</v>
      </c>
      <c r="DA81" s="122">
        <f t="shared" si="57"/>
        <v>208.39</v>
      </c>
      <c r="DB81" s="122">
        <f t="shared" si="57"/>
        <v>0</v>
      </c>
      <c r="DC81" s="122">
        <f t="shared" si="57"/>
        <v>0</v>
      </c>
      <c r="DD81" s="122">
        <f t="shared" si="58"/>
        <v>544.73</v>
      </c>
      <c r="DF81" s="123">
        <f t="shared" si="59"/>
        <v>33.634</v>
      </c>
      <c r="DG81" s="123">
        <f t="shared" si="60"/>
        <v>20.838999999999999</v>
      </c>
      <c r="DH81" s="123">
        <f t="shared" si="61"/>
        <v>0</v>
      </c>
      <c r="DI81" s="123">
        <f t="shared" si="62"/>
        <v>0</v>
      </c>
      <c r="DJ81" s="123">
        <f t="shared" si="63"/>
        <v>-54.472999999999999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-38.944000000000003</v>
      </c>
      <c r="G82" s="124">
        <v>-38.944000000000003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-24.129000000000001</v>
      </c>
      <c r="N82" s="124">
        <v>-24.129000000000001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38.944000000000003</v>
      </c>
      <c r="AF82" s="124">
        <v>24.129000000000001</v>
      </c>
      <c r="AG82" s="124">
        <v>0</v>
      </c>
      <c r="AH82" s="124">
        <v>0</v>
      </c>
      <c r="AI82" s="124">
        <v>63.073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38.944000000000003</v>
      </c>
      <c r="BQ82" s="125">
        <f t="shared" si="47"/>
        <v>24.129000000000001</v>
      </c>
      <c r="BR82" s="125">
        <f t="shared" si="47"/>
        <v>0</v>
      </c>
      <c r="BS82" s="125">
        <f t="shared" si="47"/>
        <v>0</v>
      </c>
      <c r="BT82" s="125">
        <f t="shared" si="48"/>
        <v>-63.073000000000008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389.44000000000005</v>
      </c>
      <c r="DA82" s="122">
        <f t="shared" si="57"/>
        <v>241.29000000000002</v>
      </c>
      <c r="DB82" s="122">
        <f t="shared" si="57"/>
        <v>0</v>
      </c>
      <c r="DC82" s="122">
        <f t="shared" si="57"/>
        <v>0</v>
      </c>
      <c r="DD82" s="122">
        <f t="shared" si="58"/>
        <v>630.73</v>
      </c>
      <c r="DF82" s="123">
        <f t="shared" si="59"/>
        <v>38.944000000000003</v>
      </c>
      <c r="DG82" s="123">
        <f t="shared" si="60"/>
        <v>24.129000000000001</v>
      </c>
      <c r="DH82" s="123">
        <f t="shared" si="61"/>
        <v>0</v>
      </c>
      <c r="DI82" s="123">
        <f t="shared" si="62"/>
        <v>0</v>
      </c>
      <c r="DJ82" s="123">
        <f t="shared" si="63"/>
        <v>-63.073000000000008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-64.893000000000001</v>
      </c>
      <c r="G83" s="124">
        <v>-64.893000000000001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-20</v>
      </c>
      <c r="N83" s="124">
        <v>-20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64.893000000000001</v>
      </c>
      <c r="AF83" s="124">
        <v>20</v>
      </c>
      <c r="AG83" s="124">
        <v>0</v>
      </c>
      <c r="AH83" s="124">
        <v>0</v>
      </c>
      <c r="AI83" s="124">
        <v>84.893000000000001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64.893000000000001</v>
      </c>
      <c r="BQ83" s="125">
        <f t="shared" si="47"/>
        <v>20</v>
      </c>
      <c r="BR83" s="125">
        <f t="shared" si="47"/>
        <v>0</v>
      </c>
      <c r="BS83" s="125">
        <f t="shared" si="47"/>
        <v>0</v>
      </c>
      <c r="BT83" s="125">
        <f t="shared" si="48"/>
        <v>-84.893000000000001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648.93000000000006</v>
      </c>
      <c r="DA83" s="122">
        <f t="shared" si="57"/>
        <v>200</v>
      </c>
      <c r="DB83" s="122">
        <f t="shared" si="57"/>
        <v>0</v>
      </c>
      <c r="DC83" s="122">
        <f t="shared" si="57"/>
        <v>0</v>
      </c>
      <c r="DD83" s="122">
        <f t="shared" si="58"/>
        <v>848.93000000000006</v>
      </c>
      <c r="DF83" s="123">
        <f t="shared" si="59"/>
        <v>64.893000000000001</v>
      </c>
      <c r="DG83" s="123">
        <f t="shared" si="60"/>
        <v>20</v>
      </c>
      <c r="DH83" s="123">
        <f t="shared" si="61"/>
        <v>0</v>
      </c>
      <c r="DI83" s="123">
        <f t="shared" si="62"/>
        <v>0</v>
      </c>
      <c r="DJ83" s="123">
        <f t="shared" si="63"/>
        <v>-84.893000000000001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-79.858999999999995</v>
      </c>
      <c r="G84" s="124">
        <v>-79.858999999999995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</v>
      </c>
      <c r="N84" s="124">
        <v>-15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79.858999999999995</v>
      </c>
      <c r="AF84" s="124">
        <v>15</v>
      </c>
      <c r="AG84" s="124">
        <v>0</v>
      </c>
      <c r="AH84" s="124">
        <v>0</v>
      </c>
      <c r="AI84" s="124">
        <v>94.858999999999995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79.858999999999995</v>
      </c>
      <c r="BQ84" s="125">
        <f t="shared" si="47"/>
        <v>15</v>
      </c>
      <c r="BR84" s="125">
        <f t="shared" si="47"/>
        <v>0</v>
      </c>
      <c r="BS84" s="125">
        <f t="shared" si="47"/>
        <v>0</v>
      </c>
      <c r="BT84" s="125">
        <f t="shared" si="48"/>
        <v>-94.858999999999995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798.58999999999992</v>
      </c>
      <c r="DA84" s="122">
        <f t="shared" si="57"/>
        <v>150</v>
      </c>
      <c r="DB84" s="122">
        <f t="shared" si="57"/>
        <v>0</v>
      </c>
      <c r="DC84" s="122">
        <f t="shared" si="57"/>
        <v>0</v>
      </c>
      <c r="DD84" s="122">
        <f t="shared" si="58"/>
        <v>948.58999999999992</v>
      </c>
      <c r="DF84" s="123">
        <f t="shared" si="59"/>
        <v>79.858999999999995</v>
      </c>
      <c r="DG84" s="123">
        <f t="shared" si="60"/>
        <v>15</v>
      </c>
      <c r="DH84" s="123">
        <f t="shared" si="61"/>
        <v>0</v>
      </c>
      <c r="DI84" s="123">
        <f t="shared" si="62"/>
        <v>0</v>
      </c>
      <c r="DJ84" s="123">
        <f t="shared" si="63"/>
        <v>-94.858999999999995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-74.956000000000003</v>
      </c>
      <c r="G85" s="124">
        <v>-74.956000000000003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-25</v>
      </c>
      <c r="N85" s="124">
        <v>-25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74.956000000000003</v>
      </c>
      <c r="AF85" s="124">
        <v>25</v>
      </c>
      <c r="AG85" s="124">
        <v>0</v>
      </c>
      <c r="AH85" s="124">
        <v>0</v>
      </c>
      <c r="AI85" s="124">
        <v>99.956000000000003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74.956000000000003</v>
      </c>
      <c r="BQ85" s="125">
        <f t="shared" si="47"/>
        <v>25</v>
      </c>
      <c r="BR85" s="125">
        <f t="shared" si="47"/>
        <v>0</v>
      </c>
      <c r="BS85" s="125">
        <f t="shared" si="47"/>
        <v>0</v>
      </c>
      <c r="BT85" s="125">
        <f t="shared" si="48"/>
        <v>-99.956000000000003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749.56000000000006</v>
      </c>
      <c r="DA85" s="122">
        <f t="shared" si="57"/>
        <v>250</v>
      </c>
      <c r="DB85" s="122">
        <f t="shared" si="57"/>
        <v>0</v>
      </c>
      <c r="DC85" s="122">
        <f t="shared" si="57"/>
        <v>0</v>
      </c>
      <c r="DD85" s="122">
        <f t="shared" si="58"/>
        <v>999.56000000000006</v>
      </c>
      <c r="DF85" s="123">
        <f t="shared" si="59"/>
        <v>74.956000000000003</v>
      </c>
      <c r="DG85" s="123">
        <f t="shared" si="60"/>
        <v>25</v>
      </c>
      <c r="DH85" s="123">
        <f t="shared" si="61"/>
        <v>0</v>
      </c>
      <c r="DI85" s="123">
        <f t="shared" si="62"/>
        <v>0</v>
      </c>
      <c r="DJ85" s="123">
        <f t="shared" si="63"/>
        <v>-99.956000000000003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-67.403999999999996</v>
      </c>
      <c r="G86" s="124">
        <v>-67.403999999999996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-35</v>
      </c>
      <c r="N86" s="124">
        <v>-35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67.403999999999996</v>
      </c>
      <c r="AF86" s="124">
        <v>35</v>
      </c>
      <c r="AG86" s="124">
        <v>0</v>
      </c>
      <c r="AH86" s="124">
        <v>0</v>
      </c>
      <c r="AI86" s="124">
        <v>102.404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67.403999999999996</v>
      </c>
      <c r="BQ86" s="125">
        <f t="shared" si="47"/>
        <v>35</v>
      </c>
      <c r="BR86" s="125">
        <f t="shared" si="47"/>
        <v>0</v>
      </c>
      <c r="BS86" s="125">
        <f t="shared" si="47"/>
        <v>0</v>
      </c>
      <c r="BT86" s="125">
        <f t="shared" si="48"/>
        <v>-102.404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674.04</v>
      </c>
      <c r="DA86" s="122">
        <f t="shared" si="57"/>
        <v>350</v>
      </c>
      <c r="DB86" s="122">
        <f t="shared" si="57"/>
        <v>0</v>
      </c>
      <c r="DC86" s="122">
        <f t="shared" si="57"/>
        <v>0</v>
      </c>
      <c r="DD86" s="122">
        <f t="shared" si="58"/>
        <v>1024.04</v>
      </c>
      <c r="DF86" s="123">
        <f t="shared" si="59"/>
        <v>67.403999999999996</v>
      </c>
      <c r="DG86" s="123">
        <f t="shared" si="60"/>
        <v>35</v>
      </c>
      <c r="DH86" s="123">
        <f t="shared" si="61"/>
        <v>0</v>
      </c>
      <c r="DI86" s="123">
        <f t="shared" si="62"/>
        <v>0</v>
      </c>
      <c r="DJ86" s="123">
        <f t="shared" si="63"/>
        <v>-102.404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-61.256</v>
      </c>
      <c r="G87" s="124">
        <v>-61.256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-37.953000000000003</v>
      </c>
      <c r="N87" s="124">
        <v>-37.953000000000003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61.256</v>
      </c>
      <c r="AF87" s="124">
        <v>37.953000000000003</v>
      </c>
      <c r="AG87" s="124">
        <v>0</v>
      </c>
      <c r="AH87" s="124">
        <v>0</v>
      </c>
      <c r="AI87" s="124">
        <v>99.209000000000003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61.256</v>
      </c>
      <c r="BQ87" s="125">
        <f t="shared" si="47"/>
        <v>37.953000000000003</v>
      </c>
      <c r="BR87" s="125">
        <f t="shared" si="47"/>
        <v>0</v>
      </c>
      <c r="BS87" s="125">
        <f t="shared" si="47"/>
        <v>0</v>
      </c>
      <c r="BT87" s="125">
        <f t="shared" si="48"/>
        <v>-99.209000000000003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612.55999999999995</v>
      </c>
      <c r="DA87" s="122">
        <f t="shared" si="57"/>
        <v>379.53000000000003</v>
      </c>
      <c r="DB87" s="122">
        <f t="shared" si="57"/>
        <v>0</v>
      </c>
      <c r="DC87" s="122">
        <f t="shared" si="57"/>
        <v>0</v>
      </c>
      <c r="DD87" s="122">
        <f t="shared" si="58"/>
        <v>992.08999999999992</v>
      </c>
      <c r="DF87" s="123">
        <f t="shared" si="59"/>
        <v>61.256</v>
      </c>
      <c r="DG87" s="123">
        <f t="shared" si="60"/>
        <v>37.953000000000003</v>
      </c>
      <c r="DH87" s="123">
        <f t="shared" si="61"/>
        <v>0</v>
      </c>
      <c r="DI87" s="123">
        <f t="shared" si="62"/>
        <v>0</v>
      </c>
      <c r="DJ87" s="123">
        <f t="shared" si="63"/>
        <v>-99.209000000000003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-43.902000000000001</v>
      </c>
      <c r="G88" s="124">
        <v>-43.902000000000001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-27.202000000000002</v>
      </c>
      <c r="N88" s="124">
        <v>-27.202000000000002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43.902000000000001</v>
      </c>
      <c r="AF88" s="124">
        <v>27.202000000000002</v>
      </c>
      <c r="AG88" s="124">
        <v>0</v>
      </c>
      <c r="AH88" s="124">
        <v>0</v>
      </c>
      <c r="AI88" s="124">
        <v>71.103999999999999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43.902000000000001</v>
      </c>
      <c r="BQ88" s="125">
        <f t="shared" si="47"/>
        <v>27.202000000000002</v>
      </c>
      <c r="BR88" s="125">
        <f t="shared" si="47"/>
        <v>0</v>
      </c>
      <c r="BS88" s="125">
        <f t="shared" si="47"/>
        <v>0</v>
      </c>
      <c r="BT88" s="125">
        <f t="shared" si="48"/>
        <v>-71.103999999999999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439.02</v>
      </c>
      <c r="DA88" s="122">
        <f t="shared" si="57"/>
        <v>272.02000000000004</v>
      </c>
      <c r="DB88" s="122">
        <f t="shared" si="57"/>
        <v>0</v>
      </c>
      <c r="DC88" s="122">
        <f t="shared" si="57"/>
        <v>0</v>
      </c>
      <c r="DD88" s="122">
        <f t="shared" si="58"/>
        <v>711.04</v>
      </c>
      <c r="DF88" s="123">
        <f t="shared" si="59"/>
        <v>43.902000000000001</v>
      </c>
      <c r="DG88" s="123">
        <f t="shared" si="60"/>
        <v>27.202000000000002</v>
      </c>
      <c r="DH88" s="123">
        <f t="shared" si="61"/>
        <v>0</v>
      </c>
      <c r="DI88" s="123">
        <f t="shared" si="62"/>
        <v>0</v>
      </c>
      <c r="DJ88" s="123">
        <f t="shared" si="63"/>
        <v>-71.103999999999999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-24.625</v>
      </c>
      <c r="G89" s="124">
        <v>-24.625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-15.257</v>
      </c>
      <c r="N89" s="124">
        <v>-15.257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24.625</v>
      </c>
      <c r="AF89" s="124">
        <v>15.257</v>
      </c>
      <c r="AG89" s="124">
        <v>0</v>
      </c>
      <c r="AH89" s="124">
        <v>0</v>
      </c>
      <c r="AI89" s="124">
        <v>39.881999999999998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24.625</v>
      </c>
      <c r="BQ89" s="125">
        <f t="shared" si="47"/>
        <v>15.257</v>
      </c>
      <c r="BR89" s="125">
        <f t="shared" si="47"/>
        <v>0</v>
      </c>
      <c r="BS89" s="125">
        <f t="shared" si="47"/>
        <v>0</v>
      </c>
      <c r="BT89" s="125">
        <f t="shared" si="48"/>
        <v>-39.881999999999998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246.25</v>
      </c>
      <c r="DA89" s="122">
        <f t="shared" si="57"/>
        <v>152.57</v>
      </c>
      <c r="DB89" s="122">
        <f t="shared" si="57"/>
        <v>0</v>
      </c>
      <c r="DC89" s="122">
        <f t="shared" si="57"/>
        <v>0</v>
      </c>
      <c r="DD89" s="122">
        <f t="shared" si="58"/>
        <v>398.82</v>
      </c>
      <c r="DF89" s="123">
        <f t="shared" si="59"/>
        <v>24.625</v>
      </c>
      <c r="DG89" s="123">
        <f t="shared" si="60"/>
        <v>15.257</v>
      </c>
      <c r="DH89" s="123">
        <f t="shared" si="61"/>
        <v>0</v>
      </c>
      <c r="DI89" s="123">
        <f t="shared" si="62"/>
        <v>0</v>
      </c>
      <c r="DJ89" s="123">
        <f t="shared" si="63"/>
        <v>-39.881999999999998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0.59385050000000006</v>
      </c>
      <c r="BQ99" s="129">
        <f t="shared" ref="BQ99:BT99" si="68">SUM(BQ3:BQ98)/4000</f>
        <v>0.10295299999999999</v>
      </c>
      <c r="BR99" s="129">
        <f t="shared" si="68"/>
        <v>0</v>
      </c>
      <c r="BS99" s="129">
        <f t="shared" si="68"/>
        <v>0</v>
      </c>
      <c r="BT99" s="129">
        <f t="shared" si="68"/>
        <v>-0.69680349999999991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0.59385050000000006</v>
      </c>
      <c r="DA99" s="131">
        <f t="shared" ref="DA99:DD99" si="73">SUM(DA3:DA98)/40000</f>
        <v>0.102953</v>
      </c>
      <c r="DB99" s="131">
        <f t="shared" si="73"/>
        <v>0</v>
      </c>
      <c r="DC99" s="131">
        <f t="shared" si="73"/>
        <v>0</v>
      </c>
      <c r="DD99" s="131">
        <f t="shared" si="73"/>
        <v>0.69680349999999991</v>
      </c>
      <c r="DE99" s="128"/>
      <c r="DF99" s="123">
        <f t="shared" si="59"/>
        <v>0.59385050000000006</v>
      </c>
      <c r="DG99" s="123">
        <f t="shared" si="60"/>
        <v>0.10295299999999999</v>
      </c>
      <c r="DH99" s="123">
        <f t="shared" si="61"/>
        <v>0</v>
      </c>
      <c r="DI99" s="123">
        <f t="shared" si="62"/>
        <v>0</v>
      </c>
      <c r="DJ99" s="123">
        <f t="shared" si="63"/>
        <v>-0.69680349999999991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44679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44679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18.507999999999999</v>
      </c>
      <c r="C3" s="22">
        <f>B3</f>
        <v>18.507999999999999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7.7381947999999987</v>
      </c>
      <c r="K3" s="23">
        <v>4.423411999999999</v>
      </c>
      <c r="L3" s="23">
        <v>0</v>
      </c>
      <c r="M3" s="23">
        <v>0.94205719999999982</v>
      </c>
      <c r="N3" s="23">
        <v>5.4043359999999989</v>
      </c>
      <c r="O3" s="23">
        <f t="shared" ref="O3" si="0">$C3*I3/$I3</f>
        <v>18.507999999999999</v>
      </c>
      <c r="P3" s="24"/>
      <c r="Q3" s="81">
        <f>O3+P3</f>
        <v>18.507999999999999</v>
      </c>
      <c r="S3" s="78">
        <f t="shared" ref="S3:S66" si="1">J3</f>
        <v>7.7381947999999987</v>
      </c>
      <c r="T3" s="78">
        <f t="shared" ref="T3:T66" si="2">K3</f>
        <v>4.423411999999999</v>
      </c>
      <c r="U3" s="78">
        <f t="shared" ref="U3:U66" si="3">L3</f>
        <v>0</v>
      </c>
      <c r="V3" s="78">
        <f t="shared" ref="V3:V66" si="4">M3</f>
        <v>0.94205719999999982</v>
      </c>
      <c r="W3" s="78">
        <f t="shared" ref="W3:W66" si="5">N3</f>
        <v>5.4043359999999989</v>
      </c>
    </row>
    <row r="4" spans="1:23">
      <c r="A4" s="8" t="s">
        <v>46</v>
      </c>
      <c r="B4" s="22">
        <v>18.315999999999999</v>
      </c>
      <c r="C4" s="22">
        <f t="shared" ref="C4:C67" si="6">B4</f>
        <v>18.315999999999999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7.6579195999999987</v>
      </c>
      <c r="K4" s="23">
        <v>4.3775239999999993</v>
      </c>
      <c r="L4" s="23">
        <v>0</v>
      </c>
      <c r="M4" s="23">
        <v>0.93228439999999979</v>
      </c>
      <c r="N4" s="23">
        <v>5.3482719999999988</v>
      </c>
      <c r="O4" s="23">
        <f t="shared" ref="O4:O67" si="8">$C4*I4/$I4</f>
        <v>18.315999999999999</v>
      </c>
      <c r="P4" s="24"/>
      <c r="Q4" s="81">
        <f t="shared" ref="Q4:Q67" si="9">O4+P4</f>
        <v>18.315999999999999</v>
      </c>
      <c r="S4" s="78">
        <f t="shared" si="1"/>
        <v>7.6579195999999987</v>
      </c>
      <c r="T4" s="78">
        <f t="shared" si="2"/>
        <v>4.3775239999999993</v>
      </c>
      <c r="U4" s="78">
        <f t="shared" si="3"/>
        <v>0</v>
      </c>
      <c r="V4" s="78">
        <f t="shared" si="4"/>
        <v>0.93228439999999979</v>
      </c>
      <c r="W4" s="78">
        <f t="shared" si="5"/>
        <v>5.3482719999999988</v>
      </c>
    </row>
    <row r="5" spans="1:23">
      <c r="A5" s="8" t="s">
        <v>47</v>
      </c>
      <c r="B5" s="22">
        <v>19.239999999999998</v>
      </c>
      <c r="C5" s="22">
        <f t="shared" si="6"/>
        <v>19.239999999999998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8.0442439999999991</v>
      </c>
      <c r="K5" s="23">
        <v>4.5983599999999987</v>
      </c>
      <c r="L5" s="23">
        <v>0</v>
      </c>
      <c r="M5" s="23">
        <v>0.97931599999999974</v>
      </c>
      <c r="N5" s="23">
        <v>5.6180799999999991</v>
      </c>
      <c r="O5" s="23">
        <f t="shared" si="8"/>
        <v>19.239999999999998</v>
      </c>
      <c r="P5" s="24"/>
      <c r="Q5" s="81">
        <f t="shared" si="9"/>
        <v>19.239999999999998</v>
      </c>
      <c r="S5" s="78">
        <f t="shared" si="1"/>
        <v>8.0442439999999991</v>
      </c>
      <c r="T5" s="78">
        <f t="shared" si="2"/>
        <v>4.5983599999999987</v>
      </c>
      <c r="U5" s="78">
        <f t="shared" si="3"/>
        <v>0</v>
      </c>
      <c r="V5" s="78">
        <f t="shared" si="4"/>
        <v>0.97931599999999974</v>
      </c>
      <c r="W5" s="78">
        <f t="shared" si="5"/>
        <v>5.6180799999999991</v>
      </c>
    </row>
    <row r="6" spans="1:23">
      <c r="A6" s="8" t="s">
        <v>48</v>
      </c>
      <c r="B6" s="22">
        <v>18.795999999999999</v>
      </c>
      <c r="C6" s="22">
        <f t="shared" si="6"/>
        <v>18.795999999999999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7.8586075999999991</v>
      </c>
      <c r="K6" s="23">
        <v>4.4922439999999986</v>
      </c>
      <c r="L6" s="23">
        <v>0</v>
      </c>
      <c r="M6" s="23">
        <v>0.9567163999999998</v>
      </c>
      <c r="N6" s="23">
        <v>5.4884319999999995</v>
      </c>
      <c r="O6" s="23">
        <f t="shared" si="8"/>
        <v>18.795999999999999</v>
      </c>
      <c r="P6" s="24"/>
      <c r="Q6" s="81">
        <f t="shared" si="9"/>
        <v>18.795999999999999</v>
      </c>
      <c r="S6" s="78">
        <f t="shared" si="1"/>
        <v>7.8586075999999991</v>
      </c>
      <c r="T6" s="78">
        <f t="shared" si="2"/>
        <v>4.4922439999999986</v>
      </c>
      <c r="U6" s="78">
        <f t="shared" si="3"/>
        <v>0</v>
      </c>
      <c r="V6" s="78">
        <f t="shared" si="4"/>
        <v>0.9567163999999998</v>
      </c>
      <c r="W6" s="78">
        <f t="shared" si="5"/>
        <v>5.4884319999999995</v>
      </c>
    </row>
    <row r="7" spans="1:23">
      <c r="A7" s="8" t="s">
        <v>49</v>
      </c>
      <c r="B7" s="22">
        <v>18.739999999999998</v>
      </c>
      <c r="C7" s="22">
        <f t="shared" si="6"/>
        <v>18.739999999999998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7.8351939999999987</v>
      </c>
      <c r="K7" s="23">
        <v>4.4788599999999983</v>
      </c>
      <c r="L7" s="23">
        <v>0</v>
      </c>
      <c r="M7" s="23">
        <v>0.95386599999999977</v>
      </c>
      <c r="N7" s="23">
        <v>5.4720799999999992</v>
      </c>
      <c r="O7" s="23">
        <f t="shared" si="8"/>
        <v>18.739999999999998</v>
      </c>
      <c r="P7" s="24"/>
      <c r="Q7" s="81">
        <f t="shared" si="9"/>
        <v>18.739999999999998</v>
      </c>
      <c r="S7" s="78">
        <f t="shared" si="1"/>
        <v>7.8351939999999987</v>
      </c>
      <c r="T7" s="78">
        <f t="shared" si="2"/>
        <v>4.4788599999999983</v>
      </c>
      <c r="U7" s="78">
        <f t="shared" si="3"/>
        <v>0</v>
      </c>
      <c r="V7" s="78">
        <f t="shared" si="4"/>
        <v>0.95386599999999977</v>
      </c>
      <c r="W7" s="78">
        <f t="shared" si="5"/>
        <v>5.4720799999999992</v>
      </c>
    </row>
    <row r="8" spans="1:23">
      <c r="A8" s="8" t="s">
        <v>50</v>
      </c>
      <c r="B8" s="22">
        <v>18.603999999999999</v>
      </c>
      <c r="C8" s="22">
        <f t="shared" si="6"/>
        <v>18.603999999999999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7.7783323999999991</v>
      </c>
      <c r="K8" s="23">
        <v>4.4463559999999989</v>
      </c>
      <c r="L8" s="23">
        <v>0</v>
      </c>
      <c r="M8" s="23">
        <v>0.94694359999999977</v>
      </c>
      <c r="N8" s="23">
        <v>5.4323679999999994</v>
      </c>
      <c r="O8" s="23">
        <f t="shared" si="8"/>
        <v>18.603999999999999</v>
      </c>
      <c r="P8" s="24"/>
      <c r="Q8" s="81">
        <f t="shared" si="9"/>
        <v>18.603999999999999</v>
      </c>
      <c r="S8" s="78">
        <f t="shared" si="1"/>
        <v>7.7783323999999991</v>
      </c>
      <c r="T8" s="78">
        <f t="shared" si="2"/>
        <v>4.4463559999999989</v>
      </c>
      <c r="U8" s="78">
        <f t="shared" si="3"/>
        <v>0</v>
      </c>
      <c r="V8" s="78">
        <f t="shared" si="4"/>
        <v>0.94694359999999977</v>
      </c>
      <c r="W8" s="78">
        <f t="shared" si="5"/>
        <v>5.4323679999999994</v>
      </c>
    </row>
    <row r="9" spans="1:23">
      <c r="A9" s="8" t="s">
        <v>51</v>
      </c>
      <c r="B9" s="22">
        <v>18.315999999999999</v>
      </c>
      <c r="C9" s="22">
        <f t="shared" si="6"/>
        <v>18.315999999999999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7.6579195999999987</v>
      </c>
      <c r="K9" s="23">
        <v>4.3775239999999993</v>
      </c>
      <c r="L9" s="23">
        <v>0</v>
      </c>
      <c r="M9" s="23">
        <v>0.93228439999999979</v>
      </c>
      <c r="N9" s="23">
        <v>5.3482719999999988</v>
      </c>
      <c r="O9" s="23">
        <f t="shared" si="8"/>
        <v>18.315999999999999</v>
      </c>
      <c r="P9" s="24"/>
      <c r="Q9" s="81">
        <f t="shared" si="9"/>
        <v>18.315999999999999</v>
      </c>
      <c r="S9" s="78">
        <f t="shared" si="1"/>
        <v>7.6579195999999987</v>
      </c>
      <c r="T9" s="78">
        <f t="shared" si="2"/>
        <v>4.3775239999999993</v>
      </c>
      <c r="U9" s="78">
        <f t="shared" si="3"/>
        <v>0</v>
      </c>
      <c r="V9" s="78">
        <f t="shared" si="4"/>
        <v>0.93228439999999979</v>
      </c>
      <c r="W9" s="78">
        <f t="shared" si="5"/>
        <v>5.3482719999999988</v>
      </c>
    </row>
    <row r="10" spans="1:23">
      <c r="A10" s="8" t="s">
        <v>52</v>
      </c>
      <c r="B10" s="22">
        <v>18.815999999999999</v>
      </c>
      <c r="C10" s="22">
        <f t="shared" si="6"/>
        <v>18.815999999999999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7.8669695999999991</v>
      </c>
      <c r="K10" s="23">
        <v>4.4970239999999988</v>
      </c>
      <c r="L10" s="23">
        <v>0</v>
      </c>
      <c r="M10" s="23">
        <v>0.95773439999999976</v>
      </c>
      <c r="N10" s="23">
        <v>5.4942719999999987</v>
      </c>
      <c r="O10" s="23">
        <f t="shared" si="8"/>
        <v>18.815999999999999</v>
      </c>
      <c r="P10" s="24"/>
      <c r="Q10" s="81">
        <f t="shared" si="9"/>
        <v>18.815999999999999</v>
      </c>
      <c r="S10" s="78">
        <f t="shared" si="1"/>
        <v>7.8669695999999991</v>
      </c>
      <c r="T10" s="78">
        <f t="shared" si="2"/>
        <v>4.4970239999999988</v>
      </c>
      <c r="U10" s="78">
        <f t="shared" si="3"/>
        <v>0</v>
      </c>
      <c r="V10" s="78">
        <f t="shared" si="4"/>
        <v>0.95773439999999976</v>
      </c>
      <c r="W10" s="78">
        <f t="shared" si="5"/>
        <v>5.4942719999999987</v>
      </c>
    </row>
    <row r="11" spans="1:23">
      <c r="A11" s="8" t="s">
        <v>53</v>
      </c>
      <c r="B11" s="22">
        <v>18.872</v>
      </c>
      <c r="C11" s="22">
        <f t="shared" si="6"/>
        <v>18.872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7.8903831999999987</v>
      </c>
      <c r="K11" s="23">
        <v>4.5104079999999991</v>
      </c>
      <c r="L11" s="23">
        <v>0</v>
      </c>
      <c r="M11" s="23">
        <v>0.96058479999999991</v>
      </c>
      <c r="N11" s="23">
        <v>5.5106239999999991</v>
      </c>
      <c r="O11" s="23">
        <f t="shared" si="8"/>
        <v>18.872</v>
      </c>
      <c r="P11" s="24"/>
      <c r="Q11" s="81">
        <f t="shared" si="9"/>
        <v>18.872</v>
      </c>
      <c r="S11" s="78">
        <f t="shared" si="1"/>
        <v>7.8903831999999987</v>
      </c>
      <c r="T11" s="78">
        <f t="shared" si="2"/>
        <v>4.5104079999999991</v>
      </c>
      <c r="U11" s="78">
        <f t="shared" si="3"/>
        <v>0</v>
      </c>
      <c r="V11" s="78">
        <f t="shared" si="4"/>
        <v>0.96058479999999991</v>
      </c>
      <c r="W11" s="78">
        <f t="shared" si="5"/>
        <v>5.5106239999999991</v>
      </c>
    </row>
    <row r="12" spans="1:23">
      <c r="A12" s="8" t="s">
        <v>54</v>
      </c>
      <c r="B12" s="22">
        <v>18.795999999999999</v>
      </c>
      <c r="C12" s="22">
        <f t="shared" si="6"/>
        <v>18.795999999999999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7.8586075999999991</v>
      </c>
      <c r="K12" s="23">
        <v>4.4922439999999986</v>
      </c>
      <c r="L12" s="23">
        <v>0</v>
      </c>
      <c r="M12" s="23">
        <v>0.9567163999999998</v>
      </c>
      <c r="N12" s="23">
        <v>5.4884319999999995</v>
      </c>
      <c r="O12" s="23">
        <f t="shared" si="8"/>
        <v>18.795999999999999</v>
      </c>
      <c r="P12" s="24"/>
      <c r="Q12" s="81">
        <f t="shared" si="9"/>
        <v>18.795999999999999</v>
      </c>
      <c r="S12" s="78">
        <f t="shared" si="1"/>
        <v>7.8586075999999991</v>
      </c>
      <c r="T12" s="78">
        <f t="shared" si="2"/>
        <v>4.4922439999999986</v>
      </c>
      <c r="U12" s="78">
        <f t="shared" si="3"/>
        <v>0</v>
      </c>
      <c r="V12" s="78">
        <f t="shared" si="4"/>
        <v>0.9567163999999998</v>
      </c>
      <c r="W12" s="78">
        <f t="shared" si="5"/>
        <v>5.4884319999999995</v>
      </c>
    </row>
    <row r="13" spans="1:23">
      <c r="A13" s="8" t="s">
        <v>55</v>
      </c>
      <c r="B13" s="22">
        <v>18.068000000000001</v>
      </c>
      <c r="C13" s="22">
        <f t="shared" si="6"/>
        <v>18.068000000000001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7.5542308</v>
      </c>
      <c r="K13" s="23">
        <v>4.3182519999999993</v>
      </c>
      <c r="L13" s="23">
        <v>0</v>
      </c>
      <c r="M13" s="23">
        <v>0.91966119999999996</v>
      </c>
      <c r="N13" s="23">
        <v>5.2758559999999992</v>
      </c>
      <c r="O13" s="23">
        <f t="shared" si="8"/>
        <v>18.068000000000001</v>
      </c>
      <c r="P13" s="24"/>
      <c r="Q13" s="81">
        <f t="shared" si="9"/>
        <v>18.068000000000001</v>
      </c>
      <c r="S13" s="78">
        <f t="shared" si="1"/>
        <v>7.5542308</v>
      </c>
      <c r="T13" s="78">
        <f t="shared" si="2"/>
        <v>4.3182519999999993</v>
      </c>
      <c r="U13" s="78">
        <f t="shared" si="3"/>
        <v>0</v>
      </c>
      <c r="V13" s="78">
        <f t="shared" si="4"/>
        <v>0.91966119999999996</v>
      </c>
      <c r="W13" s="78">
        <f t="shared" si="5"/>
        <v>5.2758559999999992</v>
      </c>
    </row>
    <row r="14" spans="1:23">
      <c r="A14" s="8" t="s">
        <v>56</v>
      </c>
      <c r="B14" s="22">
        <v>18.527999999999999</v>
      </c>
      <c r="C14" s="22">
        <f t="shared" si="6"/>
        <v>18.527999999999999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7.7465567999999987</v>
      </c>
      <c r="K14" s="23">
        <v>4.4281919999999992</v>
      </c>
      <c r="L14" s="23">
        <v>0</v>
      </c>
      <c r="M14" s="23">
        <v>0.94307519999999978</v>
      </c>
      <c r="N14" s="23">
        <v>5.4101759999999981</v>
      </c>
      <c r="O14" s="23">
        <f t="shared" si="8"/>
        <v>18.527999999999999</v>
      </c>
      <c r="P14" s="24"/>
      <c r="Q14" s="81">
        <f t="shared" si="9"/>
        <v>18.527999999999999</v>
      </c>
      <c r="S14" s="78">
        <f t="shared" si="1"/>
        <v>7.7465567999999987</v>
      </c>
      <c r="T14" s="78">
        <f t="shared" si="2"/>
        <v>4.4281919999999992</v>
      </c>
      <c r="U14" s="78">
        <f t="shared" si="3"/>
        <v>0</v>
      </c>
      <c r="V14" s="78">
        <f t="shared" si="4"/>
        <v>0.94307519999999978</v>
      </c>
      <c r="W14" s="78">
        <f t="shared" si="5"/>
        <v>5.4101759999999981</v>
      </c>
    </row>
    <row r="15" spans="1:23">
      <c r="A15" s="8" t="s">
        <v>57</v>
      </c>
      <c r="B15" s="22">
        <v>17.472000000000001</v>
      </c>
      <c r="C15" s="22">
        <f t="shared" si="6"/>
        <v>17.472000000000001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7.3050432000000001</v>
      </c>
      <c r="K15" s="23">
        <v>4.1758079999999991</v>
      </c>
      <c r="L15" s="23">
        <v>0</v>
      </c>
      <c r="M15" s="23">
        <v>0.8893247999999998</v>
      </c>
      <c r="N15" s="23">
        <v>5.1018239999999997</v>
      </c>
      <c r="O15" s="23">
        <f t="shared" si="8"/>
        <v>17.472000000000001</v>
      </c>
      <c r="P15" s="24"/>
      <c r="Q15" s="81">
        <f t="shared" si="9"/>
        <v>17.472000000000001</v>
      </c>
      <c r="S15" s="78">
        <f t="shared" si="1"/>
        <v>7.3050432000000001</v>
      </c>
      <c r="T15" s="78">
        <f t="shared" si="2"/>
        <v>4.1758079999999991</v>
      </c>
      <c r="U15" s="78">
        <f t="shared" si="3"/>
        <v>0</v>
      </c>
      <c r="V15" s="78">
        <f t="shared" si="4"/>
        <v>0.8893247999999998</v>
      </c>
      <c r="W15" s="78">
        <f t="shared" si="5"/>
        <v>5.1018239999999997</v>
      </c>
    </row>
    <row r="16" spans="1:23">
      <c r="A16" s="8" t="s">
        <v>58</v>
      </c>
      <c r="B16" s="22">
        <v>18.239999999999998</v>
      </c>
      <c r="C16" s="22">
        <f t="shared" si="6"/>
        <v>18.239999999999998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7.6261439999999983</v>
      </c>
      <c r="K16" s="23">
        <v>4.3593599999999988</v>
      </c>
      <c r="L16" s="23">
        <v>0</v>
      </c>
      <c r="M16" s="23">
        <v>0.92841599999999969</v>
      </c>
      <c r="N16" s="23">
        <v>5.3260799999999984</v>
      </c>
      <c r="O16" s="23">
        <f t="shared" si="8"/>
        <v>18.239999999999998</v>
      </c>
      <c r="P16" s="24"/>
      <c r="Q16" s="81">
        <f t="shared" si="9"/>
        <v>18.239999999999998</v>
      </c>
      <c r="S16" s="78">
        <f t="shared" si="1"/>
        <v>7.6261439999999983</v>
      </c>
      <c r="T16" s="78">
        <f t="shared" si="2"/>
        <v>4.3593599999999988</v>
      </c>
      <c r="U16" s="78">
        <f t="shared" si="3"/>
        <v>0</v>
      </c>
      <c r="V16" s="78">
        <f t="shared" si="4"/>
        <v>0.92841599999999969</v>
      </c>
      <c r="W16" s="78">
        <f t="shared" si="5"/>
        <v>5.3260799999999984</v>
      </c>
    </row>
    <row r="17" spans="1:23">
      <c r="A17" s="8" t="s">
        <v>59</v>
      </c>
      <c r="B17" s="22">
        <v>18.356000000000002</v>
      </c>
      <c r="C17" s="22">
        <f t="shared" si="6"/>
        <v>18.356000000000002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7.6746435999999996</v>
      </c>
      <c r="K17" s="23">
        <v>4.3870839999999998</v>
      </c>
      <c r="L17" s="23">
        <v>0</v>
      </c>
      <c r="M17" s="23">
        <v>0.93432039999999983</v>
      </c>
      <c r="N17" s="23">
        <v>5.3599519999999998</v>
      </c>
      <c r="O17" s="23">
        <f t="shared" si="8"/>
        <v>18.356000000000002</v>
      </c>
      <c r="P17" s="24"/>
      <c r="Q17" s="81">
        <f t="shared" si="9"/>
        <v>18.356000000000002</v>
      </c>
      <c r="S17" s="78">
        <f t="shared" si="1"/>
        <v>7.6746435999999996</v>
      </c>
      <c r="T17" s="78">
        <f t="shared" si="2"/>
        <v>4.3870839999999998</v>
      </c>
      <c r="U17" s="78">
        <f t="shared" si="3"/>
        <v>0</v>
      </c>
      <c r="V17" s="78">
        <f t="shared" si="4"/>
        <v>0.93432039999999983</v>
      </c>
      <c r="W17" s="78">
        <f t="shared" si="5"/>
        <v>5.3599519999999998</v>
      </c>
    </row>
    <row r="18" spans="1:23">
      <c r="A18" s="8" t="s">
        <v>60</v>
      </c>
      <c r="B18" s="22">
        <v>18.103999999999999</v>
      </c>
      <c r="C18" s="22">
        <f t="shared" si="6"/>
        <v>18.103999999999999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7.5692823999999987</v>
      </c>
      <c r="K18" s="23">
        <v>4.3268559999999994</v>
      </c>
      <c r="L18" s="23">
        <v>0</v>
      </c>
      <c r="M18" s="23">
        <v>0.92149359999999969</v>
      </c>
      <c r="N18" s="23">
        <v>5.2863679999999995</v>
      </c>
      <c r="O18" s="23">
        <f t="shared" si="8"/>
        <v>18.103999999999999</v>
      </c>
      <c r="P18" s="24"/>
      <c r="Q18" s="81">
        <f t="shared" si="9"/>
        <v>18.103999999999999</v>
      </c>
      <c r="S18" s="78">
        <f t="shared" si="1"/>
        <v>7.5692823999999987</v>
      </c>
      <c r="T18" s="78">
        <f t="shared" si="2"/>
        <v>4.3268559999999994</v>
      </c>
      <c r="U18" s="78">
        <f t="shared" si="3"/>
        <v>0</v>
      </c>
      <c r="V18" s="78">
        <f t="shared" si="4"/>
        <v>0.92149359999999969</v>
      </c>
      <c r="W18" s="78">
        <f t="shared" si="5"/>
        <v>5.2863679999999995</v>
      </c>
    </row>
    <row r="19" spans="1:23">
      <c r="A19" s="8" t="s">
        <v>61</v>
      </c>
      <c r="B19" s="22">
        <v>18.507999999999999</v>
      </c>
      <c r="C19" s="22">
        <f t="shared" si="6"/>
        <v>18.507999999999999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7.7381947999999987</v>
      </c>
      <c r="K19" s="23">
        <v>4.423411999999999</v>
      </c>
      <c r="L19" s="23">
        <v>0</v>
      </c>
      <c r="M19" s="23">
        <v>0.94205719999999982</v>
      </c>
      <c r="N19" s="23">
        <v>5.4043359999999989</v>
      </c>
      <c r="O19" s="23">
        <f t="shared" si="8"/>
        <v>18.507999999999999</v>
      </c>
      <c r="P19" s="24"/>
      <c r="Q19" s="81">
        <f t="shared" si="9"/>
        <v>18.507999999999999</v>
      </c>
      <c r="S19" s="78">
        <f t="shared" si="1"/>
        <v>7.7381947999999987</v>
      </c>
      <c r="T19" s="78">
        <f t="shared" si="2"/>
        <v>4.423411999999999</v>
      </c>
      <c r="U19" s="78">
        <f t="shared" si="3"/>
        <v>0</v>
      </c>
      <c r="V19" s="78">
        <f t="shared" si="4"/>
        <v>0.94205719999999982</v>
      </c>
      <c r="W19" s="78">
        <f t="shared" si="5"/>
        <v>5.4043359999999989</v>
      </c>
    </row>
    <row r="20" spans="1:23">
      <c r="A20" s="8" t="s">
        <v>62</v>
      </c>
      <c r="B20" s="22">
        <v>18.335999999999999</v>
      </c>
      <c r="C20" s="22">
        <f t="shared" si="6"/>
        <v>18.335999999999999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7.6662815999999987</v>
      </c>
      <c r="K20" s="23">
        <v>4.3823039999999986</v>
      </c>
      <c r="L20" s="23">
        <v>0</v>
      </c>
      <c r="M20" s="23">
        <v>0.93330239999999975</v>
      </c>
      <c r="N20" s="23">
        <v>5.354111999999998</v>
      </c>
      <c r="O20" s="23">
        <f t="shared" si="8"/>
        <v>18.335999999999999</v>
      </c>
      <c r="P20" s="24"/>
      <c r="Q20" s="81">
        <f t="shared" si="9"/>
        <v>18.335999999999999</v>
      </c>
      <c r="S20" s="78">
        <f t="shared" si="1"/>
        <v>7.6662815999999987</v>
      </c>
      <c r="T20" s="78">
        <f t="shared" si="2"/>
        <v>4.3823039999999986</v>
      </c>
      <c r="U20" s="78">
        <f t="shared" si="3"/>
        <v>0</v>
      </c>
      <c r="V20" s="78">
        <f t="shared" si="4"/>
        <v>0.93330239999999975</v>
      </c>
      <c r="W20" s="78">
        <f t="shared" si="5"/>
        <v>5.354111999999998</v>
      </c>
    </row>
    <row r="21" spans="1:23">
      <c r="A21" s="8" t="s">
        <v>63</v>
      </c>
      <c r="B21" s="22">
        <v>17.588000000000001</v>
      </c>
      <c r="C21" s="22">
        <f t="shared" si="6"/>
        <v>17.588000000000001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7.3535428000000005</v>
      </c>
      <c r="K21" s="23">
        <v>4.2035319999999992</v>
      </c>
      <c r="L21" s="23">
        <v>0</v>
      </c>
      <c r="M21" s="23">
        <v>0.89522919999999984</v>
      </c>
      <c r="N21" s="23">
        <v>5.1356959999999994</v>
      </c>
      <c r="O21" s="23">
        <f t="shared" si="8"/>
        <v>17.588000000000001</v>
      </c>
      <c r="P21" s="24"/>
      <c r="Q21" s="81">
        <f t="shared" si="9"/>
        <v>17.588000000000001</v>
      </c>
      <c r="S21" s="78">
        <f t="shared" si="1"/>
        <v>7.3535428000000005</v>
      </c>
      <c r="T21" s="78">
        <f t="shared" si="2"/>
        <v>4.2035319999999992</v>
      </c>
      <c r="U21" s="78">
        <f t="shared" si="3"/>
        <v>0</v>
      </c>
      <c r="V21" s="78">
        <f t="shared" si="4"/>
        <v>0.89522919999999984</v>
      </c>
      <c r="W21" s="78">
        <f t="shared" si="5"/>
        <v>5.1356959999999994</v>
      </c>
    </row>
    <row r="22" spans="1:23">
      <c r="A22" s="8" t="s">
        <v>64</v>
      </c>
      <c r="B22" s="22">
        <v>18.472000000000001</v>
      </c>
      <c r="C22" s="22">
        <f t="shared" si="6"/>
        <v>18.472000000000001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7.7231432</v>
      </c>
      <c r="K22" s="23">
        <v>4.414807999999999</v>
      </c>
      <c r="L22" s="23">
        <v>0</v>
      </c>
      <c r="M22" s="23">
        <v>0.94022479999999986</v>
      </c>
      <c r="N22" s="23">
        <v>5.3938240000000004</v>
      </c>
      <c r="O22" s="23">
        <f t="shared" si="8"/>
        <v>18.472000000000001</v>
      </c>
      <c r="P22" s="24"/>
      <c r="Q22" s="81">
        <f t="shared" si="9"/>
        <v>18.472000000000001</v>
      </c>
      <c r="S22" s="78">
        <f t="shared" si="1"/>
        <v>7.7231432</v>
      </c>
      <c r="T22" s="78">
        <f t="shared" si="2"/>
        <v>4.414807999999999</v>
      </c>
      <c r="U22" s="78">
        <f t="shared" si="3"/>
        <v>0</v>
      </c>
      <c r="V22" s="78">
        <f t="shared" si="4"/>
        <v>0.94022479999999986</v>
      </c>
      <c r="W22" s="78">
        <f t="shared" si="5"/>
        <v>5.3938240000000004</v>
      </c>
    </row>
    <row r="23" spans="1:23">
      <c r="A23" s="8" t="s">
        <v>65</v>
      </c>
      <c r="B23" s="22">
        <v>19.22</v>
      </c>
      <c r="C23" s="22">
        <f t="shared" si="6"/>
        <v>19.22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8.0358819999999991</v>
      </c>
      <c r="K23" s="23">
        <v>4.5935799999999984</v>
      </c>
      <c r="L23" s="23">
        <v>0</v>
      </c>
      <c r="M23" s="23">
        <v>0.97829799999999978</v>
      </c>
      <c r="N23" s="23">
        <v>5.6122399999999981</v>
      </c>
      <c r="O23" s="23">
        <f t="shared" si="8"/>
        <v>19.22</v>
      </c>
      <c r="P23" s="24"/>
      <c r="Q23" s="81">
        <f t="shared" si="9"/>
        <v>19.22</v>
      </c>
      <c r="S23" s="78">
        <f t="shared" si="1"/>
        <v>8.0358819999999991</v>
      </c>
      <c r="T23" s="78">
        <f t="shared" si="2"/>
        <v>4.5935799999999984</v>
      </c>
      <c r="U23" s="78">
        <f t="shared" si="3"/>
        <v>0</v>
      </c>
      <c r="V23" s="78">
        <f t="shared" si="4"/>
        <v>0.97829799999999978</v>
      </c>
      <c r="W23" s="78">
        <f t="shared" si="5"/>
        <v>5.6122399999999981</v>
      </c>
    </row>
    <row r="24" spans="1:23">
      <c r="A24" s="8" t="s">
        <v>66</v>
      </c>
      <c r="B24" s="22">
        <v>19.027999999999999</v>
      </c>
      <c r="C24" s="22">
        <f t="shared" si="6"/>
        <v>19.027999999999999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7.9556067999999982</v>
      </c>
      <c r="K24" s="23">
        <v>4.5476919999999987</v>
      </c>
      <c r="L24" s="23">
        <v>0</v>
      </c>
      <c r="M24" s="23">
        <v>0.96852519999999975</v>
      </c>
      <c r="N24" s="23">
        <v>5.5561759999999989</v>
      </c>
      <c r="O24" s="23">
        <f t="shared" si="8"/>
        <v>19.027999999999999</v>
      </c>
      <c r="P24" s="24"/>
      <c r="Q24" s="81">
        <f t="shared" si="9"/>
        <v>19.027999999999999</v>
      </c>
      <c r="S24" s="78">
        <f t="shared" si="1"/>
        <v>7.9556067999999982</v>
      </c>
      <c r="T24" s="78">
        <f t="shared" si="2"/>
        <v>4.5476919999999987</v>
      </c>
      <c r="U24" s="78">
        <f t="shared" si="3"/>
        <v>0</v>
      </c>
      <c r="V24" s="78">
        <f t="shared" si="4"/>
        <v>0.96852519999999975</v>
      </c>
      <c r="W24" s="78">
        <f t="shared" si="5"/>
        <v>5.5561759999999989</v>
      </c>
    </row>
    <row r="25" spans="1:23">
      <c r="A25" s="8" t="s">
        <v>67</v>
      </c>
      <c r="B25" s="22">
        <v>18.952000000000002</v>
      </c>
      <c r="C25" s="22">
        <f t="shared" si="6"/>
        <v>18.952000000000002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7.9238311999999995</v>
      </c>
      <c r="K25" s="23">
        <v>4.529528</v>
      </c>
      <c r="L25" s="23">
        <v>0</v>
      </c>
      <c r="M25" s="23">
        <v>0.96465679999999987</v>
      </c>
      <c r="N25" s="23">
        <v>5.5339839999999993</v>
      </c>
      <c r="O25" s="23">
        <f t="shared" si="8"/>
        <v>18.952000000000002</v>
      </c>
      <c r="P25" s="24"/>
      <c r="Q25" s="81">
        <f t="shared" si="9"/>
        <v>18.952000000000002</v>
      </c>
      <c r="S25" s="78">
        <f t="shared" si="1"/>
        <v>7.9238311999999995</v>
      </c>
      <c r="T25" s="78">
        <f t="shared" si="2"/>
        <v>4.529528</v>
      </c>
      <c r="U25" s="78">
        <f t="shared" si="3"/>
        <v>0</v>
      </c>
      <c r="V25" s="78">
        <f t="shared" si="4"/>
        <v>0.96465679999999987</v>
      </c>
      <c r="W25" s="78">
        <f t="shared" si="5"/>
        <v>5.5339839999999993</v>
      </c>
    </row>
    <row r="26" spans="1:23">
      <c r="A26" s="8" t="s">
        <v>68</v>
      </c>
      <c r="B26" s="22">
        <v>18.239999999999998</v>
      </c>
      <c r="C26" s="22">
        <f t="shared" si="6"/>
        <v>18.239999999999998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7.6261439999999983</v>
      </c>
      <c r="K26" s="23">
        <v>4.3593599999999988</v>
      </c>
      <c r="L26" s="23">
        <v>0</v>
      </c>
      <c r="M26" s="23">
        <v>0.92841599999999969</v>
      </c>
      <c r="N26" s="23">
        <v>5.3260799999999984</v>
      </c>
      <c r="O26" s="23">
        <f t="shared" si="8"/>
        <v>18.239999999999998</v>
      </c>
      <c r="P26" s="24"/>
      <c r="Q26" s="81">
        <f t="shared" si="9"/>
        <v>18.239999999999998</v>
      </c>
      <c r="S26" s="78">
        <f t="shared" si="1"/>
        <v>7.6261439999999983</v>
      </c>
      <c r="T26" s="78">
        <f t="shared" si="2"/>
        <v>4.3593599999999988</v>
      </c>
      <c r="U26" s="78">
        <f t="shared" si="3"/>
        <v>0</v>
      </c>
      <c r="V26" s="78">
        <f t="shared" si="4"/>
        <v>0.92841599999999969</v>
      </c>
      <c r="W26" s="78">
        <f t="shared" si="5"/>
        <v>5.3260799999999984</v>
      </c>
    </row>
    <row r="27" spans="1:23">
      <c r="A27" s="8" t="s">
        <v>69</v>
      </c>
      <c r="B27" s="22">
        <v>18.143999999999998</v>
      </c>
      <c r="C27" s="22">
        <f t="shared" si="6"/>
        <v>18.143999999999998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7.5860063999999987</v>
      </c>
      <c r="K27" s="23">
        <v>4.3364159999999989</v>
      </c>
      <c r="L27" s="23">
        <v>0</v>
      </c>
      <c r="M27" s="23">
        <v>0.92352959999999984</v>
      </c>
      <c r="N27" s="23">
        <v>5.2980479999999979</v>
      </c>
      <c r="O27" s="23">
        <f t="shared" si="8"/>
        <v>18.143999999999998</v>
      </c>
      <c r="P27" s="24"/>
      <c r="Q27" s="81">
        <f t="shared" si="9"/>
        <v>18.143999999999998</v>
      </c>
      <c r="S27" s="78">
        <f t="shared" si="1"/>
        <v>7.5860063999999987</v>
      </c>
      <c r="T27" s="78">
        <f t="shared" si="2"/>
        <v>4.3364159999999989</v>
      </c>
      <c r="U27" s="78">
        <f t="shared" si="3"/>
        <v>0</v>
      </c>
      <c r="V27" s="78">
        <f t="shared" si="4"/>
        <v>0.92352959999999984</v>
      </c>
      <c r="W27" s="78">
        <f t="shared" si="5"/>
        <v>5.2980479999999979</v>
      </c>
    </row>
    <row r="28" spans="1:23">
      <c r="A28" s="8" t="s">
        <v>70</v>
      </c>
      <c r="B28" s="22">
        <v>18.28</v>
      </c>
      <c r="C28" s="22">
        <f t="shared" si="6"/>
        <v>18.28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7.642868</v>
      </c>
      <c r="K28" s="23">
        <v>4.3689199999999992</v>
      </c>
      <c r="L28" s="23">
        <v>0</v>
      </c>
      <c r="M28" s="23">
        <v>0.93045199999999995</v>
      </c>
      <c r="N28" s="23">
        <v>5.3377600000000003</v>
      </c>
      <c r="O28" s="23">
        <f t="shared" si="8"/>
        <v>18.28</v>
      </c>
      <c r="P28" s="24"/>
      <c r="Q28" s="81">
        <f t="shared" si="9"/>
        <v>18.28</v>
      </c>
      <c r="S28" s="78">
        <f t="shared" si="1"/>
        <v>7.642868</v>
      </c>
      <c r="T28" s="78">
        <f t="shared" si="2"/>
        <v>4.3689199999999992</v>
      </c>
      <c r="U28" s="78">
        <f t="shared" si="3"/>
        <v>0</v>
      </c>
      <c r="V28" s="78">
        <f t="shared" si="4"/>
        <v>0.93045199999999995</v>
      </c>
      <c r="W28" s="78">
        <f t="shared" si="5"/>
        <v>5.3377600000000003</v>
      </c>
    </row>
    <row r="29" spans="1:23">
      <c r="A29" s="8" t="s">
        <v>71</v>
      </c>
      <c r="B29" s="22">
        <v>18.68</v>
      </c>
      <c r="C29" s="22">
        <f t="shared" si="6"/>
        <v>18.68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7.8101079999999987</v>
      </c>
      <c r="K29" s="23">
        <v>4.4645199999999985</v>
      </c>
      <c r="L29" s="23">
        <v>0</v>
      </c>
      <c r="M29" s="23">
        <v>0.95081199999999977</v>
      </c>
      <c r="N29" s="23">
        <v>5.454559999999999</v>
      </c>
      <c r="O29" s="23">
        <f t="shared" si="8"/>
        <v>18.68</v>
      </c>
      <c r="P29" s="24"/>
      <c r="Q29" s="81">
        <f t="shared" si="9"/>
        <v>18.68</v>
      </c>
      <c r="S29" s="78">
        <f t="shared" si="1"/>
        <v>7.8101079999999987</v>
      </c>
      <c r="T29" s="78">
        <f t="shared" si="2"/>
        <v>4.4645199999999985</v>
      </c>
      <c r="U29" s="78">
        <f t="shared" si="3"/>
        <v>0</v>
      </c>
      <c r="V29" s="78">
        <f t="shared" si="4"/>
        <v>0.95081199999999977</v>
      </c>
      <c r="W29" s="78">
        <f t="shared" si="5"/>
        <v>5.454559999999999</v>
      </c>
    </row>
    <row r="30" spans="1:23">
      <c r="A30" s="8" t="s">
        <v>72</v>
      </c>
      <c r="B30" s="22">
        <v>18.795999999999999</v>
      </c>
      <c r="C30" s="22">
        <f t="shared" si="6"/>
        <v>18.795999999999999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7.8586075999999991</v>
      </c>
      <c r="K30" s="23">
        <v>4.4922439999999986</v>
      </c>
      <c r="L30" s="23">
        <v>0</v>
      </c>
      <c r="M30" s="23">
        <v>0.9567163999999998</v>
      </c>
      <c r="N30" s="23">
        <v>5.4884319999999995</v>
      </c>
      <c r="O30" s="23">
        <f t="shared" si="8"/>
        <v>18.795999999999999</v>
      </c>
      <c r="P30" s="24"/>
      <c r="Q30" s="81">
        <f t="shared" si="9"/>
        <v>18.795999999999999</v>
      </c>
      <c r="S30" s="78">
        <f t="shared" si="1"/>
        <v>7.8586075999999991</v>
      </c>
      <c r="T30" s="78">
        <f t="shared" si="2"/>
        <v>4.4922439999999986</v>
      </c>
      <c r="U30" s="78">
        <f t="shared" si="3"/>
        <v>0</v>
      </c>
      <c r="V30" s="78">
        <f t="shared" si="4"/>
        <v>0.9567163999999998</v>
      </c>
      <c r="W30" s="78">
        <f t="shared" si="5"/>
        <v>5.4884319999999995</v>
      </c>
    </row>
    <row r="31" spans="1:23">
      <c r="A31" s="8" t="s">
        <v>73</v>
      </c>
      <c r="B31" s="22">
        <v>17.972000000000001</v>
      </c>
      <c r="C31" s="22">
        <f t="shared" si="6"/>
        <v>17.972000000000001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7.5140931999999996</v>
      </c>
      <c r="K31" s="23">
        <v>4.2953079999999995</v>
      </c>
      <c r="L31" s="23">
        <v>0</v>
      </c>
      <c r="M31" s="23">
        <v>0.91477479999999989</v>
      </c>
      <c r="N31" s="23">
        <v>5.2478239999999996</v>
      </c>
      <c r="O31" s="23">
        <f t="shared" si="8"/>
        <v>17.972000000000001</v>
      </c>
      <c r="P31" s="24"/>
      <c r="Q31" s="81">
        <f t="shared" si="9"/>
        <v>17.972000000000001</v>
      </c>
      <c r="S31" s="78">
        <f t="shared" si="1"/>
        <v>7.5140931999999996</v>
      </c>
      <c r="T31" s="78">
        <f t="shared" si="2"/>
        <v>4.2953079999999995</v>
      </c>
      <c r="U31" s="78">
        <f t="shared" si="3"/>
        <v>0</v>
      </c>
      <c r="V31" s="78">
        <f t="shared" si="4"/>
        <v>0.91477479999999989</v>
      </c>
      <c r="W31" s="78">
        <f t="shared" si="5"/>
        <v>5.2478239999999996</v>
      </c>
    </row>
    <row r="32" spans="1:23">
      <c r="A32" s="8" t="s">
        <v>74</v>
      </c>
      <c r="B32" s="22">
        <v>18.315999999999999</v>
      </c>
      <c r="C32" s="22">
        <f t="shared" si="6"/>
        <v>18.315999999999999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7.6579195999999987</v>
      </c>
      <c r="K32" s="23">
        <v>4.3775239999999993</v>
      </c>
      <c r="L32" s="23">
        <v>0</v>
      </c>
      <c r="M32" s="23">
        <v>0.93228439999999979</v>
      </c>
      <c r="N32" s="23">
        <v>5.3482719999999988</v>
      </c>
      <c r="O32" s="23">
        <f t="shared" si="8"/>
        <v>18.315999999999999</v>
      </c>
      <c r="P32" s="24"/>
      <c r="Q32" s="81">
        <f t="shared" si="9"/>
        <v>18.315999999999999</v>
      </c>
      <c r="S32" s="78">
        <f t="shared" si="1"/>
        <v>7.6579195999999987</v>
      </c>
      <c r="T32" s="78">
        <f t="shared" si="2"/>
        <v>4.3775239999999993</v>
      </c>
      <c r="U32" s="78">
        <f t="shared" si="3"/>
        <v>0</v>
      </c>
      <c r="V32" s="78">
        <f t="shared" si="4"/>
        <v>0.93228439999999979</v>
      </c>
      <c r="W32" s="78">
        <f t="shared" si="5"/>
        <v>5.3482719999999988</v>
      </c>
    </row>
    <row r="33" spans="1:23">
      <c r="A33" s="8" t="s">
        <v>75</v>
      </c>
      <c r="B33" s="22">
        <v>18.068000000000001</v>
      </c>
      <c r="C33" s="22">
        <f t="shared" si="6"/>
        <v>18.068000000000001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7.5542308</v>
      </c>
      <c r="K33" s="23">
        <v>4.3182519999999993</v>
      </c>
      <c r="L33" s="23">
        <v>0</v>
      </c>
      <c r="M33" s="23">
        <v>0.91966119999999996</v>
      </c>
      <c r="N33" s="23">
        <v>5.2758559999999992</v>
      </c>
      <c r="O33" s="23">
        <f t="shared" si="8"/>
        <v>18.068000000000001</v>
      </c>
      <c r="P33" s="24"/>
      <c r="Q33" s="81">
        <f t="shared" si="9"/>
        <v>18.068000000000001</v>
      </c>
      <c r="S33" s="78">
        <f t="shared" si="1"/>
        <v>7.5542308</v>
      </c>
      <c r="T33" s="78">
        <f t="shared" si="2"/>
        <v>4.3182519999999993</v>
      </c>
      <c r="U33" s="78">
        <f t="shared" si="3"/>
        <v>0</v>
      </c>
      <c r="V33" s="78">
        <f t="shared" si="4"/>
        <v>0.91966119999999996</v>
      </c>
      <c r="W33" s="78">
        <f t="shared" si="5"/>
        <v>5.2758559999999992</v>
      </c>
    </row>
    <row r="34" spans="1:23">
      <c r="A34" s="8" t="s">
        <v>76</v>
      </c>
      <c r="B34" s="22">
        <v>17.72</v>
      </c>
      <c r="C34" s="22">
        <f t="shared" si="6"/>
        <v>17.72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7.4087319999999988</v>
      </c>
      <c r="K34" s="23">
        <v>4.2350799999999991</v>
      </c>
      <c r="L34" s="23">
        <v>0</v>
      </c>
      <c r="M34" s="23">
        <v>0.90194799999999975</v>
      </c>
      <c r="N34" s="23">
        <v>5.1742399999999993</v>
      </c>
      <c r="O34" s="23">
        <f t="shared" si="8"/>
        <v>17.72</v>
      </c>
      <c r="P34" s="24"/>
      <c r="Q34" s="81">
        <f t="shared" si="9"/>
        <v>17.72</v>
      </c>
      <c r="S34" s="78">
        <f t="shared" si="1"/>
        <v>7.4087319999999988</v>
      </c>
      <c r="T34" s="78">
        <f t="shared" si="2"/>
        <v>4.2350799999999991</v>
      </c>
      <c r="U34" s="78">
        <f t="shared" si="3"/>
        <v>0</v>
      </c>
      <c r="V34" s="78">
        <f t="shared" si="4"/>
        <v>0.90194799999999975</v>
      </c>
      <c r="W34" s="78">
        <f t="shared" si="5"/>
        <v>5.1742399999999993</v>
      </c>
    </row>
    <row r="35" spans="1:23">
      <c r="A35" s="8" t="s">
        <v>77</v>
      </c>
      <c r="B35" s="22">
        <v>17.815999999999999</v>
      </c>
      <c r="C35" s="22">
        <f t="shared" si="6"/>
        <v>17.815999999999999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7.4488695999999992</v>
      </c>
      <c r="K35" s="23">
        <v>4.2580239999999989</v>
      </c>
      <c r="L35" s="23">
        <v>0</v>
      </c>
      <c r="M35" s="23">
        <v>0.90683439999999982</v>
      </c>
      <c r="N35" s="23">
        <v>5.2022719999999989</v>
      </c>
      <c r="O35" s="23">
        <f t="shared" si="8"/>
        <v>17.815999999999999</v>
      </c>
      <c r="P35" s="24"/>
      <c r="Q35" s="81">
        <f t="shared" si="9"/>
        <v>17.815999999999999</v>
      </c>
      <c r="S35" s="78">
        <f t="shared" si="1"/>
        <v>7.4488695999999992</v>
      </c>
      <c r="T35" s="78">
        <f t="shared" si="2"/>
        <v>4.2580239999999989</v>
      </c>
      <c r="U35" s="78">
        <f t="shared" si="3"/>
        <v>0</v>
      </c>
      <c r="V35" s="78">
        <f t="shared" si="4"/>
        <v>0.90683439999999982</v>
      </c>
      <c r="W35" s="78">
        <f t="shared" si="5"/>
        <v>5.2022719999999989</v>
      </c>
    </row>
    <row r="36" spans="1:23">
      <c r="A36" s="8" t="s">
        <v>78</v>
      </c>
      <c r="B36" s="22">
        <v>17.643999999999998</v>
      </c>
      <c r="C36" s="22">
        <f t="shared" si="6"/>
        <v>17.643999999999998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7.3769563999999992</v>
      </c>
      <c r="K36" s="23">
        <v>4.2169159999999986</v>
      </c>
      <c r="L36" s="23">
        <v>0</v>
      </c>
      <c r="M36" s="23">
        <v>0.89807959999999987</v>
      </c>
      <c r="N36" s="23">
        <v>5.1520479999999989</v>
      </c>
      <c r="O36" s="23">
        <f t="shared" si="8"/>
        <v>17.643999999999998</v>
      </c>
      <c r="P36" s="24"/>
      <c r="Q36" s="81">
        <f t="shared" si="9"/>
        <v>17.643999999999998</v>
      </c>
      <c r="S36" s="78">
        <f t="shared" si="1"/>
        <v>7.3769563999999992</v>
      </c>
      <c r="T36" s="78">
        <f t="shared" si="2"/>
        <v>4.2169159999999986</v>
      </c>
      <c r="U36" s="78">
        <f t="shared" si="3"/>
        <v>0</v>
      </c>
      <c r="V36" s="78">
        <f t="shared" si="4"/>
        <v>0.89807959999999987</v>
      </c>
      <c r="W36" s="78">
        <f t="shared" si="5"/>
        <v>5.1520479999999989</v>
      </c>
    </row>
    <row r="37" spans="1:23">
      <c r="A37" s="8" t="s">
        <v>79</v>
      </c>
      <c r="B37" s="22">
        <v>18.643999999999998</v>
      </c>
      <c r="C37" s="22">
        <f t="shared" si="6"/>
        <v>18.643999999999998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7.7950563999999982</v>
      </c>
      <c r="K37" s="23">
        <v>4.4559159999999984</v>
      </c>
      <c r="L37" s="23">
        <v>0</v>
      </c>
      <c r="M37" s="23">
        <v>0.9489795999999997</v>
      </c>
      <c r="N37" s="23">
        <v>5.4440479999999987</v>
      </c>
      <c r="O37" s="23">
        <f t="shared" si="8"/>
        <v>18.643999999999998</v>
      </c>
      <c r="P37" s="24"/>
      <c r="Q37" s="81">
        <f t="shared" si="9"/>
        <v>18.643999999999998</v>
      </c>
      <c r="S37" s="78">
        <f t="shared" si="1"/>
        <v>7.7950563999999982</v>
      </c>
      <c r="T37" s="78">
        <f t="shared" si="2"/>
        <v>4.4559159999999984</v>
      </c>
      <c r="U37" s="78">
        <f t="shared" si="3"/>
        <v>0</v>
      </c>
      <c r="V37" s="78">
        <f t="shared" si="4"/>
        <v>0.9489795999999997</v>
      </c>
      <c r="W37" s="78">
        <f t="shared" si="5"/>
        <v>5.4440479999999987</v>
      </c>
    </row>
    <row r="38" spans="1:23">
      <c r="A38" s="8" t="s">
        <v>80</v>
      </c>
      <c r="B38" s="22">
        <v>18.28</v>
      </c>
      <c r="C38" s="22">
        <f t="shared" si="6"/>
        <v>18.28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7.642868</v>
      </c>
      <c r="K38" s="23">
        <v>4.3689199999999992</v>
      </c>
      <c r="L38" s="23">
        <v>0</v>
      </c>
      <c r="M38" s="23">
        <v>0.93045199999999995</v>
      </c>
      <c r="N38" s="23">
        <v>5.3377600000000003</v>
      </c>
      <c r="O38" s="23">
        <f t="shared" si="8"/>
        <v>18.28</v>
      </c>
      <c r="P38" s="24"/>
      <c r="Q38" s="81">
        <f t="shared" si="9"/>
        <v>18.28</v>
      </c>
      <c r="S38" s="78">
        <f t="shared" si="1"/>
        <v>7.642868</v>
      </c>
      <c r="T38" s="78">
        <f t="shared" si="2"/>
        <v>4.3689199999999992</v>
      </c>
      <c r="U38" s="78">
        <f t="shared" si="3"/>
        <v>0</v>
      </c>
      <c r="V38" s="78">
        <f t="shared" si="4"/>
        <v>0.93045199999999995</v>
      </c>
      <c r="W38" s="78">
        <f t="shared" si="5"/>
        <v>5.3377600000000003</v>
      </c>
    </row>
    <row r="39" spans="1:23">
      <c r="A39" s="8" t="s">
        <v>81</v>
      </c>
      <c r="B39" s="22">
        <v>18.164000000000001</v>
      </c>
      <c r="C39" s="22">
        <f t="shared" si="6"/>
        <v>18.164000000000001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7.5943683999999996</v>
      </c>
      <c r="K39" s="23">
        <v>4.3411959999999992</v>
      </c>
      <c r="L39" s="23">
        <v>0</v>
      </c>
      <c r="M39" s="23">
        <v>0.92454759999999991</v>
      </c>
      <c r="N39" s="23">
        <v>5.3038879999999997</v>
      </c>
      <c r="O39" s="23">
        <f t="shared" si="8"/>
        <v>18.164000000000001</v>
      </c>
      <c r="P39" s="24"/>
      <c r="Q39" s="81">
        <f t="shared" si="9"/>
        <v>18.164000000000001</v>
      </c>
      <c r="S39" s="78">
        <f t="shared" si="1"/>
        <v>7.5943683999999996</v>
      </c>
      <c r="T39" s="78">
        <f t="shared" si="2"/>
        <v>4.3411959999999992</v>
      </c>
      <c r="U39" s="78">
        <f t="shared" si="3"/>
        <v>0</v>
      </c>
      <c r="V39" s="78">
        <f t="shared" si="4"/>
        <v>0.92454759999999991</v>
      </c>
      <c r="W39" s="78">
        <f t="shared" si="5"/>
        <v>5.3038879999999997</v>
      </c>
    </row>
    <row r="40" spans="1:23">
      <c r="A40" s="8" t="s">
        <v>82</v>
      </c>
      <c r="B40" s="22">
        <v>18.164000000000001</v>
      </c>
      <c r="C40" s="22">
        <f t="shared" si="6"/>
        <v>18.164000000000001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7.5943683999999996</v>
      </c>
      <c r="K40" s="23">
        <v>4.3411959999999992</v>
      </c>
      <c r="L40" s="23">
        <v>0</v>
      </c>
      <c r="M40" s="23">
        <v>0.92454759999999991</v>
      </c>
      <c r="N40" s="23">
        <v>5.3038879999999997</v>
      </c>
      <c r="O40" s="23">
        <f t="shared" si="8"/>
        <v>18.164000000000001</v>
      </c>
      <c r="P40" s="24"/>
      <c r="Q40" s="81">
        <f t="shared" si="9"/>
        <v>18.164000000000001</v>
      </c>
      <c r="S40" s="78">
        <f t="shared" si="1"/>
        <v>7.5943683999999996</v>
      </c>
      <c r="T40" s="78">
        <f t="shared" si="2"/>
        <v>4.3411959999999992</v>
      </c>
      <c r="U40" s="78">
        <f t="shared" si="3"/>
        <v>0</v>
      </c>
      <c r="V40" s="78">
        <f t="shared" si="4"/>
        <v>0.92454759999999991</v>
      </c>
      <c r="W40" s="78">
        <f t="shared" si="5"/>
        <v>5.3038879999999997</v>
      </c>
    </row>
    <row r="41" spans="1:23">
      <c r="A41" s="8" t="s">
        <v>83</v>
      </c>
      <c r="B41" s="22">
        <v>17.396000000000001</v>
      </c>
      <c r="C41" s="22">
        <f t="shared" si="6"/>
        <v>17.396000000000001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7.2732675999999996</v>
      </c>
      <c r="K41" s="23">
        <v>4.1576439999999995</v>
      </c>
      <c r="L41" s="23">
        <v>0</v>
      </c>
      <c r="M41" s="23">
        <v>0.88545639999999992</v>
      </c>
      <c r="N41" s="23">
        <v>5.0796319999999993</v>
      </c>
      <c r="O41" s="23">
        <f t="shared" si="8"/>
        <v>17.396000000000001</v>
      </c>
      <c r="P41" s="24"/>
      <c r="Q41" s="81">
        <f t="shared" si="9"/>
        <v>17.396000000000001</v>
      </c>
      <c r="S41" s="78">
        <f t="shared" si="1"/>
        <v>7.2732675999999996</v>
      </c>
      <c r="T41" s="78">
        <f t="shared" si="2"/>
        <v>4.1576439999999995</v>
      </c>
      <c r="U41" s="78">
        <f t="shared" si="3"/>
        <v>0</v>
      </c>
      <c r="V41" s="78">
        <f t="shared" si="4"/>
        <v>0.88545639999999992</v>
      </c>
      <c r="W41" s="78">
        <f t="shared" si="5"/>
        <v>5.0796319999999993</v>
      </c>
    </row>
    <row r="42" spans="1:23">
      <c r="A42" s="8" t="s">
        <v>84</v>
      </c>
      <c r="B42" s="22">
        <v>17.356000000000002</v>
      </c>
      <c r="C42" s="22">
        <f t="shared" si="6"/>
        <v>17.356000000000002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7.2565435999999996</v>
      </c>
      <c r="K42" s="23">
        <v>4.1480839999999999</v>
      </c>
      <c r="L42" s="23">
        <v>0</v>
      </c>
      <c r="M42" s="23">
        <v>0.88342039999999999</v>
      </c>
      <c r="N42" s="23">
        <v>5.0679519999999991</v>
      </c>
      <c r="O42" s="23">
        <f t="shared" si="8"/>
        <v>17.356000000000002</v>
      </c>
      <c r="P42" s="24"/>
      <c r="Q42" s="81">
        <f t="shared" si="9"/>
        <v>17.356000000000002</v>
      </c>
      <c r="S42" s="78">
        <f t="shared" si="1"/>
        <v>7.2565435999999996</v>
      </c>
      <c r="T42" s="78">
        <f t="shared" si="2"/>
        <v>4.1480839999999999</v>
      </c>
      <c r="U42" s="78">
        <f t="shared" si="3"/>
        <v>0</v>
      </c>
      <c r="V42" s="78">
        <f t="shared" si="4"/>
        <v>0.88342039999999999</v>
      </c>
      <c r="W42" s="78">
        <f t="shared" si="5"/>
        <v>5.0679519999999991</v>
      </c>
    </row>
    <row r="43" spans="1:23">
      <c r="A43" s="8" t="s">
        <v>85</v>
      </c>
      <c r="B43" s="22">
        <v>18.623999999999999</v>
      </c>
      <c r="C43" s="22">
        <f t="shared" si="6"/>
        <v>18.623999999999999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7.7866943999999991</v>
      </c>
      <c r="K43" s="23">
        <v>4.4511359999999991</v>
      </c>
      <c r="L43" s="23">
        <v>0</v>
      </c>
      <c r="M43" s="23">
        <v>0.94796159999999974</v>
      </c>
      <c r="N43" s="23">
        <v>5.4382079999999986</v>
      </c>
      <c r="O43" s="23">
        <f t="shared" si="8"/>
        <v>18.623999999999999</v>
      </c>
      <c r="P43" s="24"/>
      <c r="Q43" s="81">
        <f t="shared" si="9"/>
        <v>18.623999999999999</v>
      </c>
      <c r="S43" s="78">
        <f t="shared" si="1"/>
        <v>7.7866943999999991</v>
      </c>
      <c r="T43" s="78">
        <f t="shared" si="2"/>
        <v>4.4511359999999991</v>
      </c>
      <c r="U43" s="78">
        <f t="shared" si="3"/>
        <v>0</v>
      </c>
      <c r="V43" s="78">
        <f t="shared" si="4"/>
        <v>0.94796159999999974</v>
      </c>
      <c r="W43" s="78">
        <f t="shared" si="5"/>
        <v>5.4382079999999986</v>
      </c>
    </row>
    <row r="44" spans="1:23">
      <c r="A44" s="8" t="s">
        <v>86</v>
      </c>
      <c r="B44" s="22">
        <v>18.507999999999999</v>
      </c>
      <c r="C44" s="22">
        <f t="shared" si="6"/>
        <v>18.507999999999999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7.7381947999999987</v>
      </c>
      <c r="K44" s="23">
        <v>4.423411999999999</v>
      </c>
      <c r="L44" s="23">
        <v>0</v>
      </c>
      <c r="M44" s="23">
        <v>0.94205719999999982</v>
      </c>
      <c r="N44" s="23">
        <v>5.4043359999999989</v>
      </c>
      <c r="O44" s="23">
        <f t="shared" si="8"/>
        <v>18.507999999999999</v>
      </c>
      <c r="P44" s="24"/>
      <c r="Q44" s="81">
        <f t="shared" si="9"/>
        <v>18.507999999999999</v>
      </c>
      <c r="S44" s="78">
        <f t="shared" si="1"/>
        <v>7.7381947999999987</v>
      </c>
      <c r="T44" s="78">
        <f t="shared" si="2"/>
        <v>4.423411999999999</v>
      </c>
      <c r="U44" s="78">
        <f t="shared" si="3"/>
        <v>0</v>
      </c>
      <c r="V44" s="78">
        <f t="shared" si="4"/>
        <v>0.94205719999999982</v>
      </c>
      <c r="W44" s="78">
        <f t="shared" si="5"/>
        <v>5.4043359999999989</v>
      </c>
    </row>
    <row r="45" spans="1:23">
      <c r="A45" s="8" t="s">
        <v>87</v>
      </c>
      <c r="B45" s="22">
        <v>18.568000000000001</v>
      </c>
      <c r="C45" s="22">
        <f t="shared" si="6"/>
        <v>18.568000000000001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7.7632808000000004</v>
      </c>
      <c r="K45" s="23">
        <v>4.4377519999999988</v>
      </c>
      <c r="L45" s="23">
        <v>0</v>
      </c>
      <c r="M45" s="23">
        <v>0.94511119999999993</v>
      </c>
      <c r="N45" s="23">
        <v>5.4218559999999991</v>
      </c>
      <c r="O45" s="23">
        <f t="shared" si="8"/>
        <v>18.568000000000001</v>
      </c>
      <c r="P45" s="24"/>
      <c r="Q45" s="81">
        <f t="shared" si="9"/>
        <v>18.568000000000001</v>
      </c>
      <c r="S45" s="78">
        <f t="shared" si="1"/>
        <v>7.7632808000000004</v>
      </c>
      <c r="T45" s="78">
        <f t="shared" si="2"/>
        <v>4.4377519999999988</v>
      </c>
      <c r="U45" s="78">
        <f t="shared" si="3"/>
        <v>0</v>
      </c>
      <c r="V45" s="78">
        <f t="shared" si="4"/>
        <v>0.94511119999999993</v>
      </c>
      <c r="W45" s="78">
        <f t="shared" si="5"/>
        <v>5.4218559999999991</v>
      </c>
    </row>
    <row r="46" spans="1:23">
      <c r="A46" s="8" t="s">
        <v>88</v>
      </c>
      <c r="B46" s="22">
        <v>17.931999999999999</v>
      </c>
      <c r="C46" s="22">
        <f t="shared" si="6"/>
        <v>17.931999999999999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7.4973691999999987</v>
      </c>
      <c r="K46" s="23">
        <v>4.285747999999999</v>
      </c>
      <c r="L46" s="23">
        <v>0</v>
      </c>
      <c r="M46" s="23">
        <v>0.91273879999999974</v>
      </c>
      <c r="N46" s="23">
        <v>5.2361439999999986</v>
      </c>
      <c r="O46" s="23">
        <f t="shared" si="8"/>
        <v>17.931999999999999</v>
      </c>
      <c r="P46" s="24"/>
      <c r="Q46" s="81">
        <f t="shared" si="9"/>
        <v>17.931999999999999</v>
      </c>
      <c r="S46" s="78">
        <f t="shared" si="1"/>
        <v>7.4973691999999987</v>
      </c>
      <c r="T46" s="78">
        <f t="shared" si="2"/>
        <v>4.285747999999999</v>
      </c>
      <c r="U46" s="78">
        <f t="shared" si="3"/>
        <v>0</v>
      </c>
      <c r="V46" s="78">
        <f t="shared" si="4"/>
        <v>0.91273879999999974</v>
      </c>
      <c r="W46" s="78">
        <f t="shared" si="5"/>
        <v>5.2361439999999986</v>
      </c>
    </row>
    <row r="47" spans="1:23">
      <c r="A47" s="8" t="s">
        <v>89</v>
      </c>
      <c r="B47" s="22">
        <v>17.608000000000001</v>
      </c>
      <c r="C47" s="22">
        <f t="shared" si="6"/>
        <v>17.608000000000001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7.3619047999999996</v>
      </c>
      <c r="K47" s="23">
        <v>4.2083119999999994</v>
      </c>
      <c r="L47" s="23">
        <v>0</v>
      </c>
      <c r="M47" s="23">
        <v>0.8962471999999998</v>
      </c>
      <c r="N47" s="23">
        <v>5.1415359999999994</v>
      </c>
      <c r="O47" s="23">
        <f t="shared" si="8"/>
        <v>17.608000000000001</v>
      </c>
      <c r="P47" s="24"/>
      <c r="Q47" s="81">
        <f t="shared" si="9"/>
        <v>17.608000000000001</v>
      </c>
      <c r="S47" s="78">
        <f t="shared" si="1"/>
        <v>7.3619047999999996</v>
      </c>
      <c r="T47" s="78">
        <f t="shared" si="2"/>
        <v>4.2083119999999994</v>
      </c>
      <c r="U47" s="78">
        <f t="shared" si="3"/>
        <v>0</v>
      </c>
      <c r="V47" s="78">
        <f t="shared" si="4"/>
        <v>0.8962471999999998</v>
      </c>
      <c r="W47" s="78">
        <f t="shared" si="5"/>
        <v>5.1415359999999994</v>
      </c>
    </row>
    <row r="48" spans="1:23">
      <c r="A48" s="8" t="s">
        <v>90</v>
      </c>
      <c r="B48" s="22">
        <v>17.376000000000001</v>
      </c>
      <c r="C48" s="22">
        <f t="shared" si="6"/>
        <v>17.376000000000001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7.2649055999999996</v>
      </c>
      <c r="K48" s="23">
        <v>4.1528639999999992</v>
      </c>
      <c r="L48" s="23">
        <v>0</v>
      </c>
      <c r="M48" s="23">
        <v>0.88443839999999996</v>
      </c>
      <c r="N48" s="23">
        <v>5.0737919999999992</v>
      </c>
      <c r="O48" s="23">
        <f t="shared" si="8"/>
        <v>17.376000000000001</v>
      </c>
      <c r="P48" s="24"/>
      <c r="Q48" s="81">
        <f t="shared" si="9"/>
        <v>17.376000000000001</v>
      </c>
      <c r="S48" s="78">
        <f t="shared" si="1"/>
        <v>7.2649055999999996</v>
      </c>
      <c r="T48" s="78">
        <f t="shared" si="2"/>
        <v>4.1528639999999992</v>
      </c>
      <c r="U48" s="78">
        <f t="shared" si="3"/>
        <v>0</v>
      </c>
      <c r="V48" s="78">
        <f t="shared" si="4"/>
        <v>0.88443839999999996</v>
      </c>
      <c r="W48" s="78">
        <f t="shared" si="5"/>
        <v>5.0737919999999992</v>
      </c>
    </row>
    <row r="49" spans="1:23">
      <c r="A49" s="8" t="s">
        <v>91</v>
      </c>
      <c r="B49" s="22">
        <v>18.431999999999999</v>
      </c>
      <c r="C49" s="22">
        <f t="shared" si="6"/>
        <v>18.431999999999999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7.7064191999999991</v>
      </c>
      <c r="K49" s="23">
        <v>4.4052479999999985</v>
      </c>
      <c r="L49" s="23">
        <v>0</v>
      </c>
      <c r="M49" s="23">
        <v>0.93818879999999982</v>
      </c>
      <c r="N49" s="23">
        <v>5.3821439999999985</v>
      </c>
      <c r="O49" s="23">
        <f t="shared" si="8"/>
        <v>18.431999999999999</v>
      </c>
      <c r="P49" s="24"/>
      <c r="Q49" s="81">
        <f t="shared" si="9"/>
        <v>18.431999999999999</v>
      </c>
      <c r="S49" s="78">
        <f t="shared" si="1"/>
        <v>7.7064191999999991</v>
      </c>
      <c r="T49" s="78">
        <f t="shared" si="2"/>
        <v>4.4052479999999985</v>
      </c>
      <c r="U49" s="78">
        <f t="shared" si="3"/>
        <v>0</v>
      </c>
      <c r="V49" s="78">
        <f t="shared" si="4"/>
        <v>0.93818879999999982</v>
      </c>
      <c r="W49" s="78">
        <f t="shared" si="5"/>
        <v>5.3821439999999985</v>
      </c>
    </row>
    <row r="50" spans="1:23">
      <c r="A50" s="8" t="s">
        <v>92</v>
      </c>
      <c r="B50" s="22">
        <v>18.2</v>
      </c>
      <c r="C50" s="22">
        <f t="shared" si="6"/>
        <v>18.2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7.6094199999999992</v>
      </c>
      <c r="K50" s="23">
        <v>4.3497999999999992</v>
      </c>
      <c r="L50" s="23">
        <v>0</v>
      </c>
      <c r="M50" s="23">
        <v>0.92637999999999976</v>
      </c>
      <c r="N50" s="23">
        <v>5.3143999999999982</v>
      </c>
      <c r="O50" s="23">
        <f t="shared" si="8"/>
        <v>18.2</v>
      </c>
      <c r="P50" s="24"/>
      <c r="Q50" s="81">
        <f t="shared" si="9"/>
        <v>18.2</v>
      </c>
      <c r="S50" s="78">
        <f t="shared" si="1"/>
        <v>7.6094199999999992</v>
      </c>
      <c r="T50" s="78">
        <f t="shared" si="2"/>
        <v>4.3497999999999992</v>
      </c>
      <c r="U50" s="78">
        <f t="shared" si="3"/>
        <v>0</v>
      </c>
      <c r="V50" s="78">
        <f t="shared" si="4"/>
        <v>0.92637999999999976</v>
      </c>
      <c r="W50" s="78">
        <f t="shared" si="5"/>
        <v>5.3143999999999982</v>
      </c>
    </row>
    <row r="51" spans="1:23">
      <c r="A51" s="8" t="s">
        <v>93</v>
      </c>
      <c r="B51" s="22">
        <v>18.452000000000002</v>
      </c>
      <c r="C51" s="22">
        <f t="shared" si="6"/>
        <v>18.452000000000002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7.7147812</v>
      </c>
      <c r="K51" s="23">
        <v>4.4100279999999996</v>
      </c>
      <c r="L51" s="23">
        <v>0</v>
      </c>
      <c r="M51" s="23">
        <v>0.9392067999999999</v>
      </c>
      <c r="N51" s="23">
        <v>5.3879839999999994</v>
      </c>
      <c r="O51" s="23">
        <f t="shared" si="8"/>
        <v>18.452000000000002</v>
      </c>
      <c r="P51" s="24"/>
      <c r="Q51" s="81">
        <f t="shared" si="9"/>
        <v>18.452000000000002</v>
      </c>
      <c r="S51" s="78">
        <f t="shared" si="1"/>
        <v>7.7147812</v>
      </c>
      <c r="T51" s="78">
        <f t="shared" si="2"/>
        <v>4.4100279999999996</v>
      </c>
      <c r="U51" s="78">
        <f t="shared" si="3"/>
        <v>0</v>
      </c>
      <c r="V51" s="78">
        <f t="shared" si="4"/>
        <v>0.9392067999999999</v>
      </c>
      <c r="W51" s="78">
        <f t="shared" si="5"/>
        <v>5.3879839999999994</v>
      </c>
    </row>
    <row r="52" spans="1:23">
      <c r="A52" s="8" t="s">
        <v>94</v>
      </c>
      <c r="B52" s="22">
        <v>18.356000000000002</v>
      </c>
      <c r="C52" s="22">
        <f t="shared" si="6"/>
        <v>18.356000000000002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7.6746435999999996</v>
      </c>
      <c r="K52" s="23">
        <v>4.3870839999999998</v>
      </c>
      <c r="L52" s="23">
        <v>0</v>
      </c>
      <c r="M52" s="23">
        <v>0.93432039999999983</v>
      </c>
      <c r="N52" s="23">
        <v>5.3599519999999998</v>
      </c>
      <c r="O52" s="23">
        <f t="shared" si="8"/>
        <v>18.356000000000002</v>
      </c>
      <c r="P52" s="24"/>
      <c r="Q52" s="81">
        <f t="shared" si="9"/>
        <v>18.356000000000002</v>
      </c>
      <c r="S52" s="78">
        <f t="shared" si="1"/>
        <v>7.6746435999999996</v>
      </c>
      <c r="T52" s="78">
        <f t="shared" si="2"/>
        <v>4.3870839999999998</v>
      </c>
      <c r="U52" s="78">
        <f t="shared" si="3"/>
        <v>0</v>
      </c>
      <c r="V52" s="78">
        <f t="shared" si="4"/>
        <v>0.93432039999999983</v>
      </c>
      <c r="W52" s="78">
        <f t="shared" si="5"/>
        <v>5.3599519999999998</v>
      </c>
    </row>
    <row r="53" spans="1:23">
      <c r="A53" s="8" t="s">
        <v>95</v>
      </c>
      <c r="B53" s="22">
        <v>17.931999999999999</v>
      </c>
      <c r="C53" s="22">
        <f t="shared" si="6"/>
        <v>17.931999999999999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7.4973691999999987</v>
      </c>
      <c r="K53" s="23">
        <v>4.285747999999999</v>
      </c>
      <c r="L53" s="23">
        <v>0</v>
      </c>
      <c r="M53" s="23">
        <v>0.91273879999999974</v>
      </c>
      <c r="N53" s="23">
        <v>5.2361439999999986</v>
      </c>
      <c r="O53" s="23">
        <f t="shared" si="8"/>
        <v>17.931999999999999</v>
      </c>
      <c r="P53" s="24"/>
      <c r="Q53" s="81">
        <f t="shared" si="9"/>
        <v>17.931999999999999</v>
      </c>
      <c r="S53" s="78">
        <f t="shared" si="1"/>
        <v>7.4973691999999987</v>
      </c>
      <c r="T53" s="78">
        <f t="shared" si="2"/>
        <v>4.285747999999999</v>
      </c>
      <c r="U53" s="78">
        <f t="shared" si="3"/>
        <v>0</v>
      </c>
      <c r="V53" s="78">
        <f t="shared" si="4"/>
        <v>0.91273879999999974</v>
      </c>
      <c r="W53" s="78">
        <f t="shared" si="5"/>
        <v>5.2361439999999986</v>
      </c>
    </row>
    <row r="54" spans="1:23">
      <c r="A54" s="8" t="s">
        <v>96</v>
      </c>
      <c r="B54" s="22">
        <v>18.164000000000001</v>
      </c>
      <c r="C54" s="22">
        <f t="shared" si="6"/>
        <v>18.164000000000001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7.5943683999999996</v>
      </c>
      <c r="K54" s="23">
        <v>4.3411959999999992</v>
      </c>
      <c r="L54" s="23">
        <v>0</v>
      </c>
      <c r="M54" s="23">
        <v>0.92454759999999991</v>
      </c>
      <c r="N54" s="23">
        <v>5.3038879999999997</v>
      </c>
      <c r="O54" s="23">
        <f t="shared" si="8"/>
        <v>18.164000000000001</v>
      </c>
      <c r="P54" s="24"/>
      <c r="Q54" s="81">
        <f t="shared" si="9"/>
        <v>18.164000000000001</v>
      </c>
      <c r="S54" s="78">
        <f t="shared" si="1"/>
        <v>7.5943683999999996</v>
      </c>
      <c r="T54" s="78">
        <f t="shared" si="2"/>
        <v>4.3411959999999992</v>
      </c>
      <c r="U54" s="78">
        <f t="shared" si="3"/>
        <v>0</v>
      </c>
      <c r="V54" s="78">
        <f t="shared" si="4"/>
        <v>0.92454759999999991</v>
      </c>
      <c r="W54" s="78">
        <f t="shared" si="5"/>
        <v>5.3038879999999997</v>
      </c>
    </row>
    <row r="55" spans="1:23">
      <c r="A55" s="8" t="s">
        <v>97</v>
      </c>
      <c r="B55" s="22">
        <v>17.896000000000001</v>
      </c>
      <c r="C55" s="22">
        <f t="shared" si="6"/>
        <v>17.896000000000001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7.4823176</v>
      </c>
      <c r="K55" s="23">
        <v>4.2771439999999998</v>
      </c>
      <c r="L55" s="23">
        <v>0</v>
      </c>
      <c r="M55" s="23">
        <v>0.91090639999999989</v>
      </c>
      <c r="N55" s="23">
        <v>5.2256320000000001</v>
      </c>
      <c r="O55" s="23">
        <f t="shared" si="8"/>
        <v>17.896000000000001</v>
      </c>
      <c r="P55" s="24"/>
      <c r="Q55" s="81">
        <f t="shared" si="9"/>
        <v>17.896000000000001</v>
      </c>
      <c r="S55" s="78">
        <f t="shared" si="1"/>
        <v>7.4823176</v>
      </c>
      <c r="T55" s="78">
        <f t="shared" si="2"/>
        <v>4.2771439999999998</v>
      </c>
      <c r="U55" s="78">
        <f t="shared" si="3"/>
        <v>0</v>
      </c>
      <c r="V55" s="78">
        <f t="shared" si="4"/>
        <v>0.91090639999999989</v>
      </c>
      <c r="W55" s="78">
        <f t="shared" si="5"/>
        <v>5.2256320000000001</v>
      </c>
    </row>
    <row r="56" spans="1:23">
      <c r="A56" s="8" t="s">
        <v>98</v>
      </c>
      <c r="B56" s="22">
        <v>17.992000000000001</v>
      </c>
      <c r="C56" s="22">
        <f t="shared" si="6"/>
        <v>17.992000000000001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7.5224551999999996</v>
      </c>
      <c r="K56" s="23">
        <v>4.3000879999999997</v>
      </c>
      <c r="L56" s="23">
        <v>0</v>
      </c>
      <c r="M56" s="23">
        <v>0.91579279999999985</v>
      </c>
      <c r="N56" s="23">
        <v>5.2536639999999997</v>
      </c>
      <c r="O56" s="23">
        <f t="shared" si="8"/>
        <v>17.992000000000001</v>
      </c>
      <c r="P56" s="24"/>
      <c r="Q56" s="81">
        <f t="shared" si="9"/>
        <v>17.992000000000001</v>
      </c>
      <c r="S56" s="78">
        <f t="shared" si="1"/>
        <v>7.5224551999999996</v>
      </c>
      <c r="T56" s="78">
        <f t="shared" si="2"/>
        <v>4.3000879999999997</v>
      </c>
      <c r="U56" s="78">
        <f t="shared" si="3"/>
        <v>0</v>
      </c>
      <c r="V56" s="78">
        <f t="shared" si="4"/>
        <v>0.91579279999999985</v>
      </c>
      <c r="W56" s="78">
        <f t="shared" si="5"/>
        <v>5.2536639999999997</v>
      </c>
    </row>
    <row r="57" spans="1:23">
      <c r="A57" s="8" t="s">
        <v>99</v>
      </c>
      <c r="B57" s="22">
        <v>18.143999999999998</v>
      </c>
      <c r="C57" s="22">
        <f t="shared" si="6"/>
        <v>18.143999999999998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7.5860063999999987</v>
      </c>
      <c r="K57" s="23">
        <v>4.3364159999999989</v>
      </c>
      <c r="L57" s="23">
        <v>0</v>
      </c>
      <c r="M57" s="23">
        <v>0.92352959999999984</v>
      </c>
      <c r="N57" s="23">
        <v>5.2980479999999979</v>
      </c>
      <c r="O57" s="23">
        <f t="shared" si="8"/>
        <v>18.143999999999998</v>
      </c>
      <c r="P57" s="24"/>
      <c r="Q57" s="81">
        <f t="shared" si="9"/>
        <v>18.143999999999998</v>
      </c>
      <c r="S57" s="78">
        <f t="shared" si="1"/>
        <v>7.5860063999999987</v>
      </c>
      <c r="T57" s="78">
        <f t="shared" si="2"/>
        <v>4.3364159999999989</v>
      </c>
      <c r="U57" s="78">
        <f t="shared" si="3"/>
        <v>0</v>
      </c>
      <c r="V57" s="78">
        <f t="shared" si="4"/>
        <v>0.92352959999999984</v>
      </c>
      <c r="W57" s="78">
        <f t="shared" si="5"/>
        <v>5.2980479999999979</v>
      </c>
    </row>
    <row r="58" spans="1:23">
      <c r="A58" s="8" t="s">
        <v>100</v>
      </c>
      <c r="B58" s="22">
        <v>16.588000000000001</v>
      </c>
      <c r="C58" s="22">
        <f t="shared" si="6"/>
        <v>16.588000000000001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6.9354427999999997</v>
      </c>
      <c r="K58" s="23">
        <v>3.9645319999999993</v>
      </c>
      <c r="L58" s="23">
        <v>0</v>
      </c>
      <c r="M58" s="23">
        <v>0.84432919999999989</v>
      </c>
      <c r="N58" s="23">
        <v>4.8436959999999996</v>
      </c>
      <c r="O58" s="23">
        <f t="shared" si="8"/>
        <v>16.588000000000001</v>
      </c>
      <c r="P58" s="24"/>
      <c r="Q58" s="81">
        <f t="shared" si="9"/>
        <v>16.588000000000001</v>
      </c>
      <c r="S58" s="78">
        <f t="shared" si="1"/>
        <v>6.9354427999999997</v>
      </c>
      <c r="T58" s="78">
        <f t="shared" si="2"/>
        <v>3.9645319999999993</v>
      </c>
      <c r="U58" s="78">
        <f t="shared" si="3"/>
        <v>0</v>
      </c>
      <c r="V58" s="78">
        <f t="shared" si="4"/>
        <v>0.84432919999999989</v>
      </c>
      <c r="W58" s="78">
        <f t="shared" si="5"/>
        <v>4.8436959999999996</v>
      </c>
    </row>
    <row r="59" spans="1:23">
      <c r="A59" s="8" t="s">
        <v>101</v>
      </c>
      <c r="B59" s="22">
        <v>17.32</v>
      </c>
      <c r="C59" s="22">
        <f t="shared" si="6"/>
        <v>17.32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7.241492</v>
      </c>
      <c r="K59" s="23">
        <v>4.1394799999999989</v>
      </c>
      <c r="L59" s="23">
        <v>0</v>
      </c>
      <c r="M59" s="23">
        <v>0.88158799999999982</v>
      </c>
      <c r="N59" s="23">
        <v>5.0574399999999988</v>
      </c>
      <c r="O59" s="23">
        <f t="shared" si="8"/>
        <v>17.32</v>
      </c>
      <c r="P59" s="24"/>
      <c r="Q59" s="81">
        <f t="shared" si="9"/>
        <v>17.32</v>
      </c>
      <c r="S59" s="78">
        <f t="shared" si="1"/>
        <v>7.241492</v>
      </c>
      <c r="T59" s="78">
        <f t="shared" si="2"/>
        <v>4.1394799999999989</v>
      </c>
      <c r="U59" s="78">
        <f t="shared" si="3"/>
        <v>0</v>
      </c>
      <c r="V59" s="78">
        <f t="shared" si="4"/>
        <v>0.88158799999999982</v>
      </c>
      <c r="W59" s="78">
        <f t="shared" si="5"/>
        <v>5.0574399999999988</v>
      </c>
    </row>
    <row r="60" spans="1:23">
      <c r="A60" s="8" t="s">
        <v>102</v>
      </c>
      <c r="B60" s="22">
        <v>17.876000000000001</v>
      </c>
      <c r="C60" s="22">
        <f t="shared" si="6"/>
        <v>17.876000000000001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7.4739555999999991</v>
      </c>
      <c r="K60" s="23">
        <v>4.2723639999999996</v>
      </c>
      <c r="L60" s="23">
        <v>0</v>
      </c>
      <c r="M60" s="23">
        <v>0.90988839999999993</v>
      </c>
      <c r="N60" s="23">
        <v>5.2197919999999991</v>
      </c>
      <c r="O60" s="23">
        <f t="shared" si="8"/>
        <v>17.876000000000001</v>
      </c>
      <c r="P60" s="24"/>
      <c r="Q60" s="81">
        <f t="shared" si="9"/>
        <v>17.876000000000001</v>
      </c>
      <c r="S60" s="78">
        <f t="shared" si="1"/>
        <v>7.4739555999999991</v>
      </c>
      <c r="T60" s="78">
        <f t="shared" si="2"/>
        <v>4.2723639999999996</v>
      </c>
      <c r="U60" s="78">
        <f t="shared" si="3"/>
        <v>0</v>
      </c>
      <c r="V60" s="78">
        <f t="shared" si="4"/>
        <v>0.90988839999999993</v>
      </c>
      <c r="W60" s="78">
        <f t="shared" si="5"/>
        <v>5.2197919999999991</v>
      </c>
    </row>
    <row r="61" spans="1:23">
      <c r="A61" s="8" t="s">
        <v>103</v>
      </c>
      <c r="B61" s="22">
        <v>16.992000000000001</v>
      </c>
      <c r="C61" s="22">
        <f t="shared" si="6"/>
        <v>16.992000000000001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7.1043552000000005</v>
      </c>
      <c r="K61" s="23">
        <v>4.0610879999999989</v>
      </c>
      <c r="L61" s="23">
        <v>0</v>
      </c>
      <c r="M61" s="23">
        <v>0.86489279999999991</v>
      </c>
      <c r="N61" s="23">
        <v>4.961663999999999</v>
      </c>
      <c r="O61" s="23">
        <f t="shared" si="8"/>
        <v>16.992000000000001</v>
      </c>
      <c r="P61" s="24"/>
      <c r="Q61" s="81">
        <f t="shared" si="9"/>
        <v>16.992000000000001</v>
      </c>
      <c r="S61" s="78">
        <f t="shared" si="1"/>
        <v>7.1043552000000005</v>
      </c>
      <c r="T61" s="78">
        <f t="shared" si="2"/>
        <v>4.0610879999999989</v>
      </c>
      <c r="U61" s="78">
        <f t="shared" si="3"/>
        <v>0</v>
      </c>
      <c r="V61" s="78">
        <f t="shared" si="4"/>
        <v>0.86489279999999991</v>
      </c>
      <c r="W61" s="78">
        <f t="shared" si="5"/>
        <v>4.961663999999999</v>
      </c>
    </row>
    <row r="62" spans="1:23">
      <c r="A62" s="8" t="s">
        <v>104</v>
      </c>
      <c r="B62" s="22">
        <v>17.643999999999998</v>
      </c>
      <c r="C62" s="22">
        <f t="shared" si="6"/>
        <v>17.643999999999998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7.3769563999999992</v>
      </c>
      <c r="K62" s="23">
        <v>4.2169159999999986</v>
      </c>
      <c r="L62" s="23">
        <v>0</v>
      </c>
      <c r="M62" s="23">
        <v>0.89807959999999987</v>
      </c>
      <c r="N62" s="23">
        <v>5.1520479999999989</v>
      </c>
      <c r="O62" s="23">
        <f t="shared" si="8"/>
        <v>17.643999999999998</v>
      </c>
      <c r="P62" s="24"/>
      <c r="Q62" s="81">
        <f t="shared" si="9"/>
        <v>17.643999999999998</v>
      </c>
      <c r="S62" s="78">
        <f t="shared" si="1"/>
        <v>7.3769563999999992</v>
      </c>
      <c r="T62" s="78">
        <f t="shared" si="2"/>
        <v>4.2169159999999986</v>
      </c>
      <c r="U62" s="78">
        <f t="shared" si="3"/>
        <v>0</v>
      </c>
      <c r="V62" s="78">
        <f t="shared" si="4"/>
        <v>0.89807959999999987</v>
      </c>
      <c r="W62" s="78">
        <f t="shared" si="5"/>
        <v>5.1520479999999989</v>
      </c>
    </row>
    <row r="63" spans="1:23">
      <c r="A63" s="8" t="s">
        <v>105</v>
      </c>
      <c r="B63" s="22">
        <v>18.507999999999999</v>
      </c>
      <c r="C63" s="22">
        <f t="shared" si="6"/>
        <v>18.507999999999999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7.7381947999999987</v>
      </c>
      <c r="K63" s="23">
        <v>4.423411999999999</v>
      </c>
      <c r="L63" s="23">
        <v>0</v>
      </c>
      <c r="M63" s="23">
        <v>0.94205719999999982</v>
      </c>
      <c r="N63" s="23">
        <v>5.4043359999999989</v>
      </c>
      <c r="O63" s="23">
        <f t="shared" si="8"/>
        <v>18.507999999999999</v>
      </c>
      <c r="P63" s="24"/>
      <c r="Q63" s="81">
        <f t="shared" si="9"/>
        <v>18.507999999999999</v>
      </c>
      <c r="S63" s="78">
        <f t="shared" si="1"/>
        <v>7.7381947999999987</v>
      </c>
      <c r="T63" s="78">
        <f t="shared" si="2"/>
        <v>4.423411999999999</v>
      </c>
      <c r="U63" s="78">
        <f t="shared" si="3"/>
        <v>0</v>
      </c>
      <c r="V63" s="78">
        <f t="shared" si="4"/>
        <v>0.94205719999999982</v>
      </c>
      <c r="W63" s="78">
        <f t="shared" si="5"/>
        <v>5.4043359999999989</v>
      </c>
    </row>
    <row r="64" spans="1:23">
      <c r="A64" s="8" t="s">
        <v>106</v>
      </c>
      <c r="B64" s="22">
        <v>18.047999999999998</v>
      </c>
      <c r="C64" s="22">
        <f t="shared" si="6"/>
        <v>18.047999999999998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7.5458687999999983</v>
      </c>
      <c r="K64" s="23">
        <v>4.3134719999999991</v>
      </c>
      <c r="L64" s="23">
        <v>0</v>
      </c>
      <c r="M64" s="23">
        <v>0.91864319999999977</v>
      </c>
      <c r="N64" s="23">
        <v>5.2700159999999983</v>
      </c>
      <c r="O64" s="23">
        <f t="shared" si="8"/>
        <v>18.047999999999998</v>
      </c>
      <c r="P64" s="24"/>
      <c r="Q64" s="81">
        <f t="shared" si="9"/>
        <v>18.047999999999998</v>
      </c>
      <c r="S64" s="78">
        <f t="shared" si="1"/>
        <v>7.5458687999999983</v>
      </c>
      <c r="T64" s="78">
        <f t="shared" si="2"/>
        <v>4.3134719999999991</v>
      </c>
      <c r="U64" s="78">
        <f t="shared" si="3"/>
        <v>0</v>
      </c>
      <c r="V64" s="78">
        <f t="shared" si="4"/>
        <v>0.91864319999999977</v>
      </c>
      <c r="W64" s="78">
        <f t="shared" si="5"/>
        <v>5.2700159999999983</v>
      </c>
    </row>
    <row r="65" spans="1:23">
      <c r="A65" s="8" t="s">
        <v>107</v>
      </c>
      <c r="B65" s="22">
        <v>18.123999999999999</v>
      </c>
      <c r="C65" s="22">
        <f t="shared" si="6"/>
        <v>18.123999999999999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7.5776443999999996</v>
      </c>
      <c r="K65" s="23">
        <v>4.3316359999999987</v>
      </c>
      <c r="L65" s="23">
        <v>0</v>
      </c>
      <c r="M65" s="23">
        <v>0.92251159999999977</v>
      </c>
      <c r="N65" s="23">
        <v>5.2922079999999987</v>
      </c>
      <c r="O65" s="23">
        <f t="shared" si="8"/>
        <v>18.123999999999999</v>
      </c>
      <c r="P65" s="24"/>
      <c r="Q65" s="81">
        <f t="shared" si="9"/>
        <v>18.123999999999999</v>
      </c>
      <c r="S65" s="78">
        <f t="shared" si="1"/>
        <v>7.5776443999999996</v>
      </c>
      <c r="T65" s="78">
        <f t="shared" si="2"/>
        <v>4.3316359999999987</v>
      </c>
      <c r="U65" s="78">
        <f t="shared" si="3"/>
        <v>0</v>
      </c>
      <c r="V65" s="78">
        <f t="shared" si="4"/>
        <v>0.92251159999999977</v>
      </c>
      <c r="W65" s="78">
        <f t="shared" si="5"/>
        <v>5.2922079999999987</v>
      </c>
    </row>
    <row r="66" spans="1:23">
      <c r="A66" s="8" t="s">
        <v>108</v>
      </c>
      <c r="B66" s="22">
        <v>17.643999999999998</v>
      </c>
      <c r="C66" s="22">
        <f t="shared" si="6"/>
        <v>17.643999999999998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7.3769563999999992</v>
      </c>
      <c r="K66" s="23">
        <v>4.2169159999999986</v>
      </c>
      <c r="L66" s="23">
        <v>0</v>
      </c>
      <c r="M66" s="23">
        <v>0.89807959999999987</v>
      </c>
      <c r="N66" s="23">
        <v>5.1520479999999989</v>
      </c>
      <c r="O66" s="23">
        <f t="shared" si="8"/>
        <v>17.643999999999998</v>
      </c>
      <c r="P66" s="24"/>
      <c r="Q66" s="81">
        <f t="shared" si="9"/>
        <v>17.643999999999998</v>
      </c>
      <c r="S66" s="78">
        <f t="shared" si="1"/>
        <v>7.3769563999999992</v>
      </c>
      <c r="T66" s="78">
        <f t="shared" si="2"/>
        <v>4.2169159999999986</v>
      </c>
      <c r="U66" s="78">
        <f t="shared" si="3"/>
        <v>0</v>
      </c>
      <c r="V66" s="78">
        <f t="shared" si="4"/>
        <v>0.89807959999999987</v>
      </c>
      <c r="W66" s="78">
        <f t="shared" si="5"/>
        <v>5.1520479999999989</v>
      </c>
    </row>
    <row r="67" spans="1:23">
      <c r="A67" s="8" t="s">
        <v>109</v>
      </c>
      <c r="B67" s="22">
        <v>17.547999999999998</v>
      </c>
      <c r="C67" s="22">
        <f t="shared" si="6"/>
        <v>17.547999999999998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7.3368187999999988</v>
      </c>
      <c r="K67" s="23">
        <v>4.1939719999999987</v>
      </c>
      <c r="L67" s="23">
        <v>0</v>
      </c>
      <c r="M67" s="23">
        <v>0.8931931999999998</v>
      </c>
      <c r="N67" s="23">
        <v>5.1240159999999983</v>
      </c>
      <c r="O67" s="23">
        <f t="shared" si="8"/>
        <v>17.547999999999998</v>
      </c>
      <c r="P67" s="24"/>
      <c r="Q67" s="81">
        <f t="shared" si="9"/>
        <v>17.547999999999998</v>
      </c>
      <c r="S67" s="78">
        <f t="shared" ref="S67" si="10">J67</f>
        <v>7.3368187999999988</v>
      </c>
      <c r="T67" s="78">
        <f t="shared" ref="T67" si="11">K67</f>
        <v>4.1939719999999987</v>
      </c>
      <c r="U67" s="78">
        <f t="shared" ref="U67" si="12">L67</f>
        <v>0</v>
      </c>
      <c r="V67" s="78">
        <f t="shared" ref="V67" si="13">M67</f>
        <v>0.8931931999999998</v>
      </c>
      <c r="W67" s="78">
        <f t="shared" ref="W67" si="14">N67</f>
        <v>5.1240159999999983</v>
      </c>
    </row>
    <row r="68" spans="1:23">
      <c r="A68" s="8" t="s">
        <v>110</v>
      </c>
      <c r="B68" s="22">
        <v>17.335999999999999</v>
      </c>
      <c r="C68" s="22">
        <f t="shared" ref="C68:C98" si="15">B68</f>
        <v>17.335999999999999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7.2481815999999997</v>
      </c>
      <c r="K68" s="23">
        <v>4.1433039999999988</v>
      </c>
      <c r="L68" s="23">
        <v>0</v>
      </c>
      <c r="M68" s="23">
        <v>0.8824023999999997</v>
      </c>
      <c r="N68" s="23">
        <v>5.0621119999999991</v>
      </c>
      <c r="O68" s="23">
        <f t="shared" ref="O68:O98" si="17">$C68*I68/$I68</f>
        <v>17.335999999999999</v>
      </c>
      <c r="P68" s="24"/>
      <c r="Q68" s="81">
        <f t="shared" ref="Q68:Q98" si="18">O68+P68</f>
        <v>17.335999999999999</v>
      </c>
      <c r="S68" s="78">
        <f>J68</f>
        <v>7.2481815999999997</v>
      </c>
      <c r="T68" s="78">
        <f t="shared" ref="T68:W68" si="19">K68</f>
        <v>4.1433039999999988</v>
      </c>
      <c r="U68" s="78">
        <f t="shared" si="19"/>
        <v>0</v>
      </c>
      <c r="V68" s="78">
        <f t="shared" si="19"/>
        <v>0.8824023999999997</v>
      </c>
      <c r="W68" s="78">
        <f t="shared" si="19"/>
        <v>5.0621119999999991</v>
      </c>
    </row>
    <row r="69" spans="1:23">
      <c r="A69" s="8" t="s">
        <v>111</v>
      </c>
      <c r="B69" s="22">
        <v>17.492000000000001</v>
      </c>
      <c r="C69" s="22">
        <f t="shared" si="15"/>
        <v>17.492000000000001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7.3134052000000001</v>
      </c>
      <c r="K69" s="23">
        <v>4.1805879999999993</v>
      </c>
      <c r="L69" s="23">
        <v>0</v>
      </c>
      <c r="M69" s="23">
        <v>0.89034279999999988</v>
      </c>
      <c r="N69" s="23">
        <v>5.1076639999999998</v>
      </c>
      <c r="O69" s="23">
        <f t="shared" si="17"/>
        <v>17.492000000000001</v>
      </c>
      <c r="P69" s="24"/>
      <c r="Q69" s="81">
        <f t="shared" si="18"/>
        <v>17.492000000000001</v>
      </c>
      <c r="S69" s="78">
        <f t="shared" ref="S69:S98" si="20">J69</f>
        <v>7.3134052000000001</v>
      </c>
      <c r="T69" s="78">
        <f t="shared" ref="T69:T98" si="21">K69</f>
        <v>4.1805879999999993</v>
      </c>
      <c r="U69" s="78">
        <f t="shared" ref="U69:U98" si="22">L69</f>
        <v>0</v>
      </c>
      <c r="V69" s="78">
        <f t="shared" ref="V69:V98" si="23">M69</f>
        <v>0.89034279999999988</v>
      </c>
      <c r="W69" s="78">
        <f t="shared" ref="W69:W98" si="24">N69</f>
        <v>5.1076639999999998</v>
      </c>
    </row>
    <row r="70" spans="1:23">
      <c r="A70" s="8" t="s">
        <v>112</v>
      </c>
      <c r="B70" s="22">
        <v>17.335999999999999</v>
      </c>
      <c r="C70" s="22">
        <f t="shared" si="15"/>
        <v>17.335999999999999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7.2481815999999997</v>
      </c>
      <c r="K70" s="23">
        <v>4.1433039999999988</v>
      </c>
      <c r="L70" s="23">
        <v>0</v>
      </c>
      <c r="M70" s="23">
        <v>0.8824023999999997</v>
      </c>
      <c r="N70" s="23">
        <v>5.0621119999999991</v>
      </c>
      <c r="O70" s="23">
        <f t="shared" si="17"/>
        <v>17.335999999999999</v>
      </c>
      <c r="P70" s="24"/>
      <c r="Q70" s="81">
        <f t="shared" si="18"/>
        <v>17.335999999999999</v>
      </c>
      <c r="S70" s="78">
        <f t="shared" si="20"/>
        <v>7.2481815999999997</v>
      </c>
      <c r="T70" s="78">
        <f t="shared" si="21"/>
        <v>4.1433039999999988</v>
      </c>
      <c r="U70" s="78">
        <f t="shared" si="22"/>
        <v>0</v>
      </c>
      <c r="V70" s="78">
        <f t="shared" si="23"/>
        <v>0.8824023999999997</v>
      </c>
      <c r="W70" s="78">
        <f t="shared" si="24"/>
        <v>5.0621119999999991</v>
      </c>
    </row>
    <row r="71" spans="1:23">
      <c r="A71" s="8" t="s">
        <v>113</v>
      </c>
      <c r="B71" s="22">
        <v>17.911999999999999</v>
      </c>
      <c r="C71" s="22">
        <f t="shared" si="15"/>
        <v>17.911999999999999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7.4890071999999988</v>
      </c>
      <c r="K71" s="23">
        <v>4.2809679999999988</v>
      </c>
      <c r="L71" s="23">
        <v>0</v>
      </c>
      <c r="M71" s="23">
        <v>0.91172079999999978</v>
      </c>
      <c r="N71" s="23">
        <v>5.2303039999999994</v>
      </c>
      <c r="O71" s="23">
        <f t="shared" si="17"/>
        <v>17.911999999999999</v>
      </c>
      <c r="P71" s="24"/>
      <c r="Q71" s="81">
        <f t="shared" si="18"/>
        <v>17.911999999999999</v>
      </c>
      <c r="S71" s="78">
        <f t="shared" si="20"/>
        <v>7.4890071999999988</v>
      </c>
      <c r="T71" s="78">
        <f t="shared" si="21"/>
        <v>4.2809679999999988</v>
      </c>
      <c r="U71" s="78">
        <f t="shared" si="22"/>
        <v>0</v>
      </c>
      <c r="V71" s="78">
        <f t="shared" si="23"/>
        <v>0.91172079999999978</v>
      </c>
      <c r="W71" s="78">
        <f t="shared" si="24"/>
        <v>5.2303039999999994</v>
      </c>
    </row>
    <row r="72" spans="1:23">
      <c r="A72" s="8" t="s">
        <v>114</v>
      </c>
      <c r="B72" s="22">
        <v>17.108000000000001</v>
      </c>
      <c r="C72" s="22">
        <f t="shared" si="15"/>
        <v>17.108000000000001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7.1528547999999992</v>
      </c>
      <c r="K72" s="23">
        <v>4.088811999999999</v>
      </c>
      <c r="L72" s="23">
        <v>0</v>
      </c>
      <c r="M72" s="23">
        <v>0.87079719999999983</v>
      </c>
      <c r="N72" s="23">
        <v>4.9955359999999995</v>
      </c>
      <c r="O72" s="23">
        <f t="shared" si="17"/>
        <v>17.108000000000001</v>
      </c>
      <c r="P72" s="24"/>
      <c r="Q72" s="81">
        <f t="shared" si="18"/>
        <v>17.108000000000001</v>
      </c>
      <c r="S72" s="78">
        <f t="shared" si="20"/>
        <v>7.1528547999999992</v>
      </c>
      <c r="T72" s="78">
        <f t="shared" si="21"/>
        <v>4.088811999999999</v>
      </c>
      <c r="U72" s="78">
        <f t="shared" si="22"/>
        <v>0</v>
      </c>
      <c r="V72" s="78">
        <f t="shared" si="23"/>
        <v>0.87079719999999983</v>
      </c>
      <c r="W72" s="78">
        <f t="shared" si="24"/>
        <v>4.9955359999999995</v>
      </c>
    </row>
    <row r="73" spans="1:23">
      <c r="A73" s="8" t="s">
        <v>115</v>
      </c>
      <c r="B73" s="22">
        <v>17.143999999999998</v>
      </c>
      <c r="C73" s="22">
        <f t="shared" si="15"/>
        <v>17.143999999999998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7.1679063999999988</v>
      </c>
      <c r="K73" s="23">
        <v>4.0974159999999991</v>
      </c>
      <c r="L73" s="23">
        <v>0</v>
      </c>
      <c r="M73" s="23">
        <v>0.87262959999999978</v>
      </c>
      <c r="N73" s="23">
        <v>5.0060479999999989</v>
      </c>
      <c r="O73" s="23">
        <f t="shared" si="17"/>
        <v>17.143999999999998</v>
      </c>
      <c r="P73" s="24"/>
      <c r="Q73" s="81">
        <f t="shared" si="18"/>
        <v>17.143999999999998</v>
      </c>
      <c r="S73" s="78">
        <f t="shared" si="20"/>
        <v>7.1679063999999988</v>
      </c>
      <c r="T73" s="78">
        <f t="shared" si="21"/>
        <v>4.0974159999999991</v>
      </c>
      <c r="U73" s="78">
        <f t="shared" si="22"/>
        <v>0</v>
      </c>
      <c r="V73" s="78">
        <f t="shared" si="23"/>
        <v>0.87262959999999978</v>
      </c>
      <c r="W73" s="78">
        <f t="shared" si="24"/>
        <v>5.0060479999999989</v>
      </c>
    </row>
    <row r="74" spans="1:23">
      <c r="A74" s="8" t="s">
        <v>116</v>
      </c>
      <c r="B74" s="22">
        <v>17.856000000000002</v>
      </c>
      <c r="C74" s="22">
        <f t="shared" si="15"/>
        <v>17.856000000000002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7.4655936000000001</v>
      </c>
      <c r="K74" s="23">
        <v>4.2675839999999994</v>
      </c>
      <c r="L74" s="23">
        <v>0</v>
      </c>
      <c r="M74" s="23">
        <v>0.90887039999999986</v>
      </c>
      <c r="N74" s="23">
        <v>5.2139519999999999</v>
      </c>
      <c r="O74" s="23">
        <f t="shared" si="17"/>
        <v>17.856000000000002</v>
      </c>
      <c r="P74" s="24"/>
      <c r="Q74" s="81">
        <f t="shared" si="18"/>
        <v>17.856000000000002</v>
      </c>
      <c r="S74" s="78">
        <f t="shared" si="20"/>
        <v>7.4655936000000001</v>
      </c>
      <c r="T74" s="78">
        <f t="shared" si="21"/>
        <v>4.2675839999999994</v>
      </c>
      <c r="U74" s="78">
        <f t="shared" si="22"/>
        <v>0</v>
      </c>
      <c r="V74" s="78">
        <f t="shared" si="23"/>
        <v>0.90887039999999986</v>
      </c>
      <c r="W74" s="78">
        <f t="shared" si="24"/>
        <v>5.2139519999999999</v>
      </c>
    </row>
    <row r="75" spans="1:23">
      <c r="A75" s="8" t="s">
        <v>117</v>
      </c>
      <c r="B75" s="22">
        <v>18.507999999999999</v>
      </c>
      <c r="C75" s="22">
        <f t="shared" si="15"/>
        <v>18.507999999999999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7.7381947999999987</v>
      </c>
      <c r="K75" s="23">
        <v>4.423411999999999</v>
      </c>
      <c r="L75" s="23">
        <v>0</v>
      </c>
      <c r="M75" s="23">
        <v>0.94205719999999982</v>
      </c>
      <c r="N75" s="23">
        <v>5.4043359999999989</v>
      </c>
      <c r="O75" s="23">
        <f t="shared" si="17"/>
        <v>18.507999999999999</v>
      </c>
      <c r="P75" s="24"/>
      <c r="Q75" s="81">
        <f t="shared" si="18"/>
        <v>18.507999999999999</v>
      </c>
      <c r="S75" s="78">
        <f t="shared" si="20"/>
        <v>7.7381947999999987</v>
      </c>
      <c r="T75" s="78">
        <f t="shared" si="21"/>
        <v>4.423411999999999</v>
      </c>
      <c r="U75" s="78">
        <f t="shared" si="22"/>
        <v>0</v>
      </c>
      <c r="V75" s="78">
        <f t="shared" si="23"/>
        <v>0.94205719999999982</v>
      </c>
      <c r="W75" s="78">
        <f t="shared" si="24"/>
        <v>5.4043359999999989</v>
      </c>
    </row>
    <row r="76" spans="1:23">
      <c r="A76" s="8" t="s">
        <v>118</v>
      </c>
      <c r="B76" s="22">
        <v>18.68</v>
      </c>
      <c r="C76" s="22">
        <f t="shared" si="15"/>
        <v>18.68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7.8101079999999987</v>
      </c>
      <c r="K76" s="23">
        <v>4.4645199999999985</v>
      </c>
      <c r="L76" s="23">
        <v>0</v>
      </c>
      <c r="M76" s="23">
        <v>0.95081199999999977</v>
      </c>
      <c r="N76" s="23">
        <v>5.454559999999999</v>
      </c>
      <c r="O76" s="23">
        <f t="shared" si="17"/>
        <v>18.68</v>
      </c>
      <c r="P76" s="24"/>
      <c r="Q76" s="81">
        <f t="shared" si="18"/>
        <v>18.68</v>
      </c>
      <c r="S76" s="78">
        <f t="shared" si="20"/>
        <v>7.8101079999999987</v>
      </c>
      <c r="T76" s="78">
        <f t="shared" si="21"/>
        <v>4.4645199999999985</v>
      </c>
      <c r="U76" s="78">
        <f t="shared" si="22"/>
        <v>0</v>
      </c>
      <c r="V76" s="78">
        <f t="shared" si="23"/>
        <v>0.95081199999999977</v>
      </c>
      <c r="W76" s="78">
        <f t="shared" si="24"/>
        <v>5.454559999999999</v>
      </c>
    </row>
    <row r="77" spans="1:23">
      <c r="A77" s="8" t="s">
        <v>119</v>
      </c>
      <c r="B77" s="22">
        <v>18.184000000000001</v>
      </c>
      <c r="C77" s="22">
        <f t="shared" si="15"/>
        <v>18.184000000000001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7.6027303999999996</v>
      </c>
      <c r="K77" s="23">
        <v>4.3459759999999994</v>
      </c>
      <c r="L77" s="23">
        <v>0</v>
      </c>
      <c r="M77" s="23">
        <v>0.92556559999999988</v>
      </c>
      <c r="N77" s="23">
        <v>5.3097279999999989</v>
      </c>
      <c r="O77" s="23">
        <f t="shared" si="17"/>
        <v>18.184000000000001</v>
      </c>
      <c r="P77" s="24"/>
      <c r="Q77" s="81">
        <f t="shared" si="18"/>
        <v>18.184000000000001</v>
      </c>
      <c r="S77" s="78">
        <f t="shared" si="20"/>
        <v>7.6027303999999996</v>
      </c>
      <c r="T77" s="78">
        <f t="shared" si="21"/>
        <v>4.3459759999999994</v>
      </c>
      <c r="U77" s="78">
        <f t="shared" si="22"/>
        <v>0</v>
      </c>
      <c r="V77" s="78">
        <f t="shared" si="23"/>
        <v>0.92556559999999988</v>
      </c>
      <c r="W77" s="78">
        <f t="shared" si="24"/>
        <v>5.3097279999999989</v>
      </c>
    </row>
    <row r="78" spans="1:23">
      <c r="A78" s="8" t="s">
        <v>120</v>
      </c>
      <c r="B78" s="22">
        <v>18.184000000000001</v>
      </c>
      <c r="C78" s="22">
        <f t="shared" si="15"/>
        <v>18.184000000000001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7.6027303999999996</v>
      </c>
      <c r="K78" s="23">
        <v>4.3459759999999994</v>
      </c>
      <c r="L78" s="23">
        <v>0</v>
      </c>
      <c r="M78" s="23">
        <v>0.92556559999999988</v>
      </c>
      <c r="N78" s="23">
        <v>5.3097279999999989</v>
      </c>
      <c r="O78" s="23">
        <f t="shared" si="17"/>
        <v>18.184000000000001</v>
      </c>
      <c r="P78" s="24"/>
      <c r="Q78" s="81">
        <f t="shared" si="18"/>
        <v>18.184000000000001</v>
      </c>
      <c r="S78" s="78">
        <f t="shared" si="20"/>
        <v>7.6027303999999996</v>
      </c>
      <c r="T78" s="78">
        <f t="shared" si="21"/>
        <v>4.3459759999999994</v>
      </c>
      <c r="U78" s="78">
        <f t="shared" si="22"/>
        <v>0</v>
      </c>
      <c r="V78" s="78">
        <f t="shared" si="23"/>
        <v>0.92556559999999988</v>
      </c>
      <c r="W78" s="78">
        <f t="shared" si="24"/>
        <v>5.3097279999999989</v>
      </c>
    </row>
    <row r="79" spans="1:23">
      <c r="A79" s="8" t="s">
        <v>121</v>
      </c>
      <c r="B79" s="22">
        <v>18.260000000000002</v>
      </c>
      <c r="C79" s="22">
        <f t="shared" si="15"/>
        <v>18.260000000000002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7.634506</v>
      </c>
      <c r="K79" s="23">
        <v>4.364139999999999</v>
      </c>
      <c r="L79" s="23">
        <v>0</v>
      </c>
      <c r="M79" s="23">
        <v>0.92943399999999998</v>
      </c>
      <c r="N79" s="23">
        <v>5.3319199999999993</v>
      </c>
      <c r="O79" s="23">
        <f t="shared" si="17"/>
        <v>18.260000000000002</v>
      </c>
      <c r="P79" s="24"/>
      <c r="Q79" s="81">
        <f t="shared" si="18"/>
        <v>18.260000000000002</v>
      </c>
      <c r="S79" s="78">
        <f t="shared" si="20"/>
        <v>7.634506</v>
      </c>
      <c r="T79" s="78">
        <f t="shared" si="21"/>
        <v>4.364139999999999</v>
      </c>
      <c r="U79" s="78">
        <f t="shared" si="22"/>
        <v>0</v>
      </c>
      <c r="V79" s="78">
        <f t="shared" si="23"/>
        <v>0.92943399999999998</v>
      </c>
      <c r="W79" s="78">
        <f t="shared" si="24"/>
        <v>5.3319199999999993</v>
      </c>
    </row>
    <row r="80" spans="1:23">
      <c r="A80" s="8" t="s">
        <v>122</v>
      </c>
      <c r="B80" s="22">
        <v>18.356000000000002</v>
      </c>
      <c r="C80" s="22">
        <f t="shared" si="15"/>
        <v>18.356000000000002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7.6746435999999996</v>
      </c>
      <c r="K80" s="23">
        <v>4.3870839999999998</v>
      </c>
      <c r="L80" s="23">
        <v>0</v>
      </c>
      <c r="M80" s="23">
        <v>0.93432039999999983</v>
      </c>
      <c r="N80" s="23">
        <v>5.3599519999999998</v>
      </c>
      <c r="O80" s="23">
        <f t="shared" si="17"/>
        <v>18.356000000000002</v>
      </c>
      <c r="P80" s="24"/>
      <c r="Q80" s="81">
        <f t="shared" si="18"/>
        <v>18.356000000000002</v>
      </c>
      <c r="S80" s="78">
        <f t="shared" si="20"/>
        <v>7.6746435999999996</v>
      </c>
      <c r="T80" s="78">
        <f t="shared" si="21"/>
        <v>4.3870839999999998</v>
      </c>
      <c r="U80" s="78">
        <f t="shared" si="22"/>
        <v>0</v>
      </c>
      <c r="V80" s="78">
        <f t="shared" si="23"/>
        <v>0.93432039999999983</v>
      </c>
      <c r="W80" s="78">
        <f t="shared" si="24"/>
        <v>5.3599519999999998</v>
      </c>
    </row>
    <row r="81" spans="1:23">
      <c r="A81" s="8" t="s">
        <v>123</v>
      </c>
      <c r="B81" s="22">
        <v>18.239999999999998</v>
      </c>
      <c r="C81" s="22">
        <f t="shared" si="15"/>
        <v>18.239999999999998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7.6261439999999983</v>
      </c>
      <c r="K81" s="23">
        <v>4.3593599999999988</v>
      </c>
      <c r="L81" s="23">
        <v>0</v>
      </c>
      <c r="M81" s="23">
        <v>0.92841599999999969</v>
      </c>
      <c r="N81" s="23">
        <v>5.3260799999999984</v>
      </c>
      <c r="O81" s="23">
        <f t="shared" si="17"/>
        <v>18.239999999999998</v>
      </c>
      <c r="P81" s="24"/>
      <c r="Q81" s="81">
        <f t="shared" si="18"/>
        <v>18.239999999999998</v>
      </c>
      <c r="S81" s="78">
        <f t="shared" si="20"/>
        <v>7.6261439999999983</v>
      </c>
      <c r="T81" s="78">
        <f t="shared" si="21"/>
        <v>4.3593599999999988</v>
      </c>
      <c r="U81" s="78">
        <f t="shared" si="22"/>
        <v>0</v>
      </c>
      <c r="V81" s="78">
        <f t="shared" si="23"/>
        <v>0.92841599999999969</v>
      </c>
      <c r="W81" s="78">
        <f t="shared" si="24"/>
        <v>5.3260799999999984</v>
      </c>
    </row>
    <row r="82" spans="1:23">
      <c r="A82" s="8" t="s">
        <v>124</v>
      </c>
      <c r="B82" s="22">
        <v>18.295999999999999</v>
      </c>
      <c r="C82" s="22">
        <f t="shared" si="15"/>
        <v>18.295999999999999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7.6495575999999996</v>
      </c>
      <c r="K82" s="23">
        <v>4.3727439999999991</v>
      </c>
      <c r="L82" s="23">
        <v>0</v>
      </c>
      <c r="M82" s="23">
        <v>0.93126639999999983</v>
      </c>
      <c r="N82" s="23">
        <v>5.3424319999999996</v>
      </c>
      <c r="O82" s="23">
        <f t="shared" si="17"/>
        <v>18.295999999999999</v>
      </c>
      <c r="P82" s="24"/>
      <c r="Q82" s="81">
        <f t="shared" si="18"/>
        <v>18.295999999999999</v>
      </c>
      <c r="S82" s="78">
        <f t="shared" si="20"/>
        <v>7.6495575999999996</v>
      </c>
      <c r="T82" s="78">
        <f t="shared" si="21"/>
        <v>4.3727439999999991</v>
      </c>
      <c r="U82" s="78">
        <f t="shared" si="22"/>
        <v>0</v>
      </c>
      <c r="V82" s="78">
        <f t="shared" si="23"/>
        <v>0.93126639999999983</v>
      </c>
      <c r="W82" s="78">
        <f t="shared" si="24"/>
        <v>5.3424319999999996</v>
      </c>
    </row>
    <row r="83" spans="1:23">
      <c r="A83" s="8" t="s">
        <v>125</v>
      </c>
      <c r="B83" s="22">
        <v>18.184000000000001</v>
      </c>
      <c r="C83" s="22">
        <f t="shared" si="15"/>
        <v>18.184000000000001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7.6027303999999996</v>
      </c>
      <c r="K83" s="23">
        <v>4.3459759999999994</v>
      </c>
      <c r="L83" s="23">
        <v>0</v>
      </c>
      <c r="M83" s="23">
        <v>0.92556559999999988</v>
      </c>
      <c r="N83" s="23">
        <v>5.3097279999999989</v>
      </c>
      <c r="O83" s="23">
        <f t="shared" si="17"/>
        <v>18.184000000000001</v>
      </c>
      <c r="P83" s="24"/>
      <c r="Q83" s="81">
        <f t="shared" si="18"/>
        <v>18.184000000000001</v>
      </c>
      <c r="S83" s="78">
        <f t="shared" si="20"/>
        <v>7.6027303999999996</v>
      </c>
      <c r="T83" s="78">
        <f t="shared" si="21"/>
        <v>4.3459759999999994</v>
      </c>
      <c r="U83" s="78">
        <f t="shared" si="22"/>
        <v>0</v>
      </c>
      <c r="V83" s="78">
        <f t="shared" si="23"/>
        <v>0.92556559999999988</v>
      </c>
      <c r="W83" s="78">
        <f t="shared" si="24"/>
        <v>5.3097279999999989</v>
      </c>
    </row>
    <row r="84" spans="1:23">
      <c r="A84" s="8" t="s">
        <v>126</v>
      </c>
      <c r="B84" s="22">
        <v>18.123999999999999</v>
      </c>
      <c r="C84" s="22">
        <f t="shared" si="15"/>
        <v>18.123999999999999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7.5776443999999996</v>
      </c>
      <c r="K84" s="23">
        <v>4.3316359999999987</v>
      </c>
      <c r="L84" s="23">
        <v>0</v>
      </c>
      <c r="M84" s="23">
        <v>0.92251159999999977</v>
      </c>
      <c r="N84" s="23">
        <v>5.2922079999999987</v>
      </c>
      <c r="O84" s="23">
        <f t="shared" si="17"/>
        <v>18.123999999999999</v>
      </c>
      <c r="P84" s="24"/>
      <c r="Q84" s="81">
        <f t="shared" si="18"/>
        <v>18.123999999999999</v>
      </c>
      <c r="S84" s="78">
        <f t="shared" si="20"/>
        <v>7.5776443999999996</v>
      </c>
      <c r="T84" s="78">
        <f t="shared" si="21"/>
        <v>4.3316359999999987</v>
      </c>
      <c r="U84" s="78">
        <f t="shared" si="22"/>
        <v>0</v>
      </c>
      <c r="V84" s="78">
        <f t="shared" si="23"/>
        <v>0.92251159999999977</v>
      </c>
      <c r="W84" s="78">
        <f t="shared" si="24"/>
        <v>5.2922079999999987</v>
      </c>
    </row>
    <row r="85" spans="1:23">
      <c r="A85" s="8" t="s">
        <v>127</v>
      </c>
      <c r="B85" s="22">
        <v>18.088000000000001</v>
      </c>
      <c r="C85" s="22">
        <f t="shared" si="15"/>
        <v>18.088000000000001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7.5625928</v>
      </c>
      <c r="K85" s="23">
        <v>4.3230319999999995</v>
      </c>
      <c r="L85" s="23">
        <v>0</v>
      </c>
      <c r="M85" s="23">
        <v>0.92067919999999992</v>
      </c>
      <c r="N85" s="23">
        <v>5.2816960000000002</v>
      </c>
      <c r="O85" s="23">
        <f t="shared" si="17"/>
        <v>18.088000000000001</v>
      </c>
      <c r="P85" s="24"/>
      <c r="Q85" s="81">
        <f t="shared" si="18"/>
        <v>18.088000000000001</v>
      </c>
      <c r="S85" s="78">
        <f t="shared" si="20"/>
        <v>7.5625928</v>
      </c>
      <c r="T85" s="78">
        <f t="shared" si="21"/>
        <v>4.3230319999999995</v>
      </c>
      <c r="U85" s="78">
        <f t="shared" si="22"/>
        <v>0</v>
      </c>
      <c r="V85" s="78">
        <f t="shared" si="23"/>
        <v>0.92067919999999992</v>
      </c>
      <c r="W85" s="78">
        <f t="shared" si="24"/>
        <v>5.2816960000000002</v>
      </c>
    </row>
    <row r="86" spans="1:23">
      <c r="A86" s="8" t="s">
        <v>128</v>
      </c>
      <c r="B86" s="22">
        <v>18.739999999999998</v>
      </c>
      <c r="C86" s="22">
        <f t="shared" si="15"/>
        <v>18.739999999999998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7.8351939999999987</v>
      </c>
      <c r="K86" s="23">
        <v>4.4788599999999983</v>
      </c>
      <c r="L86" s="23">
        <v>0</v>
      </c>
      <c r="M86" s="23">
        <v>0.95386599999999977</v>
      </c>
      <c r="N86" s="23">
        <v>5.4720799999999992</v>
      </c>
      <c r="O86" s="23">
        <f t="shared" si="17"/>
        <v>18.739999999999998</v>
      </c>
      <c r="P86" s="24"/>
      <c r="Q86" s="81">
        <f t="shared" si="18"/>
        <v>18.739999999999998</v>
      </c>
      <c r="S86" s="78">
        <f t="shared" si="20"/>
        <v>7.8351939999999987</v>
      </c>
      <c r="T86" s="78">
        <f t="shared" si="21"/>
        <v>4.4788599999999983</v>
      </c>
      <c r="U86" s="78">
        <f t="shared" si="22"/>
        <v>0</v>
      </c>
      <c r="V86" s="78">
        <f t="shared" si="23"/>
        <v>0.95386599999999977</v>
      </c>
      <c r="W86" s="78">
        <f t="shared" si="24"/>
        <v>5.4720799999999992</v>
      </c>
    </row>
    <row r="87" spans="1:23">
      <c r="A87" s="8" t="s">
        <v>129</v>
      </c>
      <c r="B87" s="22">
        <v>17.568000000000001</v>
      </c>
      <c r="C87" s="22">
        <f t="shared" si="15"/>
        <v>17.568000000000001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7.3451807999999996</v>
      </c>
      <c r="K87" s="23">
        <v>4.1987519999999998</v>
      </c>
      <c r="L87" s="23">
        <v>0</v>
      </c>
      <c r="M87" s="23">
        <v>0.89421119999999987</v>
      </c>
      <c r="N87" s="23">
        <v>5.1298559999999993</v>
      </c>
      <c r="O87" s="23">
        <f t="shared" si="17"/>
        <v>17.568000000000001</v>
      </c>
      <c r="P87" s="24"/>
      <c r="Q87" s="81">
        <f t="shared" si="18"/>
        <v>17.568000000000001</v>
      </c>
      <c r="S87" s="78">
        <f t="shared" si="20"/>
        <v>7.3451807999999996</v>
      </c>
      <c r="T87" s="78">
        <f t="shared" si="21"/>
        <v>4.1987519999999998</v>
      </c>
      <c r="U87" s="78">
        <f t="shared" si="22"/>
        <v>0</v>
      </c>
      <c r="V87" s="78">
        <f t="shared" si="23"/>
        <v>0.89421119999999987</v>
      </c>
      <c r="W87" s="78">
        <f t="shared" si="24"/>
        <v>5.1298559999999993</v>
      </c>
    </row>
    <row r="88" spans="1:23">
      <c r="A88" s="8" t="s">
        <v>130</v>
      </c>
      <c r="B88" s="22">
        <v>18.007999999999999</v>
      </c>
      <c r="C88" s="22">
        <f t="shared" si="15"/>
        <v>18.007999999999999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7.5291447999999992</v>
      </c>
      <c r="K88" s="23">
        <v>4.3039119999999995</v>
      </c>
      <c r="L88" s="23">
        <v>0</v>
      </c>
      <c r="M88" s="23">
        <v>0.91660719999999984</v>
      </c>
      <c r="N88" s="23">
        <v>5.258335999999999</v>
      </c>
      <c r="O88" s="23">
        <f t="shared" si="17"/>
        <v>18.007999999999999</v>
      </c>
      <c r="P88" s="24"/>
      <c r="Q88" s="81">
        <f t="shared" si="18"/>
        <v>18.007999999999999</v>
      </c>
      <c r="S88" s="78">
        <f t="shared" si="20"/>
        <v>7.5291447999999992</v>
      </c>
      <c r="T88" s="78">
        <f t="shared" si="21"/>
        <v>4.3039119999999995</v>
      </c>
      <c r="U88" s="78">
        <f t="shared" si="22"/>
        <v>0</v>
      </c>
      <c r="V88" s="78">
        <f t="shared" si="23"/>
        <v>0.91660719999999984</v>
      </c>
      <c r="W88" s="78">
        <f t="shared" si="24"/>
        <v>5.258335999999999</v>
      </c>
    </row>
    <row r="89" spans="1:23">
      <c r="A89" s="8" t="s">
        <v>131</v>
      </c>
      <c r="B89" s="22">
        <v>19.103999999999999</v>
      </c>
      <c r="C89" s="22">
        <f t="shared" si="15"/>
        <v>19.103999999999999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7.9873823999999987</v>
      </c>
      <c r="K89" s="23">
        <v>4.5658559999999984</v>
      </c>
      <c r="L89" s="23">
        <v>0</v>
      </c>
      <c r="M89" s="23">
        <v>0.97239359999999975</v>
      </c>
      <c r="N89" s="23">
        <v>5.5783679999999984</v>
      </c>
      <c r="O89" s="23">
        <f t="shared" si="17"/>
        <v>19.103999999999999</v>
      </c>
      <c r="P89" s="24"/>
      <c r="Q89" s="81">
        <f t="shared" si="18"/>
        <v>19.103999999999999</v>
      </c>
      <c r="S89" s="78">
        <f t="shared" si="20"/>
        <v>7.9873823999999987</v>
      </c>
      <c r="T89" s="78">
        <f t="shared" si="21"/>
        <v>4.5658559999999984</v>
      </c>
      <c r="U89" s="78">
        <f t="shared" si="22"/>
        <v>0</v>
      </c>
      <c r="V89" s="78">
        <f t="shared" si="23"/>
        <v>0.97239359999999975</v>
      </c>
      <c r="W89" s="78">
        <f t="shared" si="24"/>
        <v>5.5783679999999984</v>
      </c>
    </row>
    <row r="90" spans="1:23">
      <c r="A90" s="8" t="s">
        <v>132</v>
      </c>
      <c r="B90" s="22">
        <v>18.507999999999999</v>
      </c>
      <c r="C90" s="22">
        <f t="shared" si="15"/>
        <v>18.507999999999999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7.7381947999999987</v>
      </c>
      <c r="K90" s="23">
        <v>4.423411999999999</v>
      </c>
      <c r="L90" s="23">
        <v>0</v>
      </c>
      <c r="M90" s="23">
        <v>0.94205719999999982</v>
      </c>
      <c r="N90" s="23">
        <v>5.4043359999999989</v>
      </c>
      <c r="O90" s="23">
        <f t="shared" si="17"/>
        <v>18.507999999999999</v>
      </c>
      <c r="P90" s="24"/>
      <c r="Q90" s="81">
        <f t="shared" si="18"/>
        <v>18.507999999999999</v>
      </c>
      <c r="S90" s="78">
        <f t="shared" si="20"/>
        <v>7.7381947999999987</v>
      </c>
      <c r="T90" s="78">
        <f t="shared" si="21"/>
        <v>4.423411999999999</v>
      </c>
      <c r="U90" s="78">
        <f t="shared" si="22"/>
        <v>0</v>
      </c>
      <c r="V90" s="78">
        <f t="shared" si="23"/>
        <v>0.94205719999999982</v>
      </c>
      <c r="W90" s="78">
        <f t="shared" si="24"/>
        <v>5.4043359999999989</v>
      </c>
    </row>
    <row r="91" spans="1:23">
      <c r="A91" s="8" t="s">
        <v>133</v>
      </c>
      <c r="B91" s="22">
        <v>18.623999999999999</v>
      </c>
      <c r="C91" s="22">
        <f t="shared" si="15"/>
        <v>18.623999999999999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7.7866943999999991</v>
      </c>
      <c r="K91" s="23">
        <v>4.4511359999999991</v>
      </c>
      <c r="L91" s="23">
        <v>0</v>
      </c>
      <c r="M91" s="23">
        <v>0.94796159999999974</v>
      </c>
      <c r="N91" s="23">
        <v>5.4382079999999986</v>
      </c>
      <c r="O91" s="23">
        <f t="shared" si="17"/>
        <v>18.623999999999999</v>
      </c>
      <c r="P91" s="24"/>
      <c r="Q91" s="81">
        <f t="shared" si="18"/>
        <v>18.623999999999999</v>
      </c>
      <c r="S91" s="78">
        <f t="shared" si="20"/>
        <v>7.7866943999999991</v>
      </c>
      <c r="T91" s="78">
        <f t="shared" si="21"/>
        <v>4.4511359999999991</v>
      </c>
      <c r="U91" s="78">
        <f t="shared" si="22"/>
        <v>0</v>
      </c>
      <c r="V91" s="78">
        <f t="shared" si="23"/>
        <v>0.94796159999999974</v>
      </c>
      <c r="W91" s="78">
        <f t="shared" si="24"/>
        <v>5.4382079999999986</v>
      </c>
    </row>
    <row r="92" spans="1:23">
      <c r="A92" s="8" t="s">
        <v>134</v>
      </c>
      <c r="B92" s="22">
        <v>18.376000000000001</v>
      </c>
      <c r="C92" s="22">
        <f t="shared" si="15"/>
        <v>18.376000000000001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7.6830056000000004</v>
      </c>
      <c r="K92" s="23">
        <v>4.3918639999999991</v>
      </c>
      <c r="L92" s="23">
        <v>0</v>
      </c>
      <c r="M92" s="23">
        <v>0.93533839999999979</v>
      </c>
      <c r="N92" s="23">
        <v>5.365791999999999</v>
      </c>
      <c r="O92" s="23">
        <f t="shared" si="17"/>
        <v>18.376000000000001</v>
      </c>
      <c r="P92" s="24"/>
      <c r="Q92" s="81">
        <f t="shared" si="18"/>
        <v>18.376000000000001</v>
      </c>
      <c r="S92" s="78">
        <f t="shared" si="20"/>
        <v>7.6830056000000004</v>
      </c>
      <c r="T92" s="78">
        <f t="shared" si="21"/>
        <v>4.3918639999999991</v>
      </c>
      <c r="U92" s="78">
        <f t="shared" si="22"/>
        <v>0</v>
      </c>
      <c r="V92" s="78">
        <f t="shared" si="23"/>
        <v>0.93533839999999979</v>
      </c>
      <c r="W92" s="78">
        <f t="shared" si="24"/>
        <v>5.365791999999999</v>
      </c>
    </row>
    <row r="93" spans="1:23">
      <c r="A93" s="8" t="s">
        <v>135</v>
      </c>
      <c r="B93" s="22">
        <v>17.815999999999999</v>
      </c>
      <c r="C93" s="22">
        <f t="shared" si="15"/>
        <v>17.815999999999999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7.4488695999999992</v>
      </c>
      <c r="K93" s="23">
        <v>4.2580239999999989</v>
      </c>
      <c r="L93" s="23">
        <v>0</v>
      </c>
      <c r="M93" s="23">
        <v>0.90683439999999982</v>
      </c>
      <c r="N93" s="23">
        <v>5.2022719999999989</v>
      </c>
      <c r="O93" s="23">
        <f t="shared" si="17"/>
        <v>17.815999999999999</v>
      </c>
      <c r="P93" s="24"/>
      <c r="Q93" s="81">
        <f t="shared" si="18"/>
        <v>17.815999999999999</v>
      </c>
      <c r="S93" s="78">
        <f t="shared" si="20"/>
        <v>7.4488695999999992</v>
      </c>
      <c r="T93" s="78">
        <f t="shared" si="21"/>
        <v>4.2580239999999989</v>
      </c>
      <c r="U93" s="78">
        <f t="shared" si="22"/>
        <v>0</v>
      </c>
      <c r="V93" s="78">
        <f t="shared" si="23"/>
        <v>0.90683439999999982</v>
      </c>
      <c r="W93" s="78">
        <f t="shared" si="24"/>
        <v>5.2022719999999989</v>
      </c>
    </row>
    <row r="94" spans="1:23">
      <c r="A94" s="8" t="s">
        <v>136</v>
      </c>
      <c r="B94" s="22">
        <v>18.623999999999999</v>
      </c>
      <c r="C94" s="22">
        <f t="shared" si="15"/>
        <v>18.623999999999999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7.7866943999999991</v>
      </c>
      <c r="K94" s="23">
        <v>4.4511359999999991</v>
      </c>
      <c r="L94" s="23">
        <v>0</v>
      </c>
      <c r="M94" s="23">
        <v>0.94796159999999974</v>
      </c>
      <c r="N94" s="23">
        <v>5.4382079999999986</v>
      </c>
      <c r="O94" s="23">
        <f t="shared" si="17"/>
        <v>18.623999999999999</v>
      </c>
      <c r="P94" s="24"/>
      <c r="Q94" s="81">
        <f t="shared" si="18"/>
        <v>18.623999999999999</v>
      </c>
      <c r="S94" s="78">
        <f t="shared" si="20"/>
        <v>7.7866943999999991</v>
      </c>
      <c r="T94" s="78">
        <f t="shared" si="21"/>
        <v>4.4511359999999991</v>
      </c>
      <c r="U94" s="78">
        <f t="shared" si="22"/>
        <v>0</v>
      </c>
      <c r="V94" s="78">
        <f t="shared" si="23"/>
        <v>0.94796159999999974</v>
      </c>
      <c r="W94" s="78">
        <f t="shared" si="24"/>
        <v>5.4382079999999986</v>
      </c>
    </row>
    <row r="95" spans="1:23">
      <c r="A95" s="8" t="s">
        <v>137</v>
      </c>
      <c r="B95" s="22">
        <v>19.295999999999999</v>
      </c>
      <c r="C95" s="22">
        <f t="shared" si="15"/>
        <v>19.295999999999999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8.0676575999999987</v>
      </c>
      <c r="K95" s="23">
        <v>4.611743999999999</v>
      </c>
      <c r="L95" s="23">
        <v>0</v>
      </c>
      <c r="M95" s="23">
        <v>0.98216639999999988</v>
      </c>
      <c r="N95" s="23">
        <v>5.6344319999999986</v>
      </c>
      <c r="O95" s="23">
        <f t="shared" si="17"/>
        <v>19.295999999999999</v>
      </c>
      <c r="P95" s="24"/>
      <c r="Q95" s="81">
        <f t="shared" si="18"/>
        <v>19.295999999999999</v>
      </c>
      <c r="S95" s="78">
        <f t="shared" si="20"/>
        <v>8.0676575999999987</v>
      </c>
      <c r="T95" s="78">
        <f t="shared" si="21"/>
        <v>4.611743999999999</v>
      </c>
      <c r="U95" s="78">
        <f t="shared" si="22"/>
        <v>0</v>
      </c>
      <c r="V95" s="78">
        <f t="shared" si="23"/>
        <v>0.98216639999999988</v>
      </c>
      <c r="W95" s="78">
        <f t="shared" si="24"/>
        <v>5.6344319999999986</v>
      </c>
    </row>
    <row r="96" spans="1:23">
      <c r="A96" s="8" t="s">
        <v>138</v>
      </c>
      <c r="B96" s="22">
        <v>19.143999999999998</v>
      </c>
      <c r="C96" s="22">
        <f t="shared" si="15"/>
        <v>19.143999999999998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8.0041063999999977</v>
      </c>
      <c r="K96" s="23">
        <v>4.5754159999999988</v>
      </c>
      <c r="L96" s="23">
        <v>0</v>
      </c>
      <c r="M96" s="23">
        <v>0.97442959999999967</v>
      </c>
      <c r="N96" s="23">
        <v>5.5900479999999986</v>
      </c>
      <c r="O96" s="23">
        <f t="shared" si="17"/>
        <v>19.143999999999998</v>
      </c>
      <c r="P96" s="24"/>
      <c r="Q96" s="81">
        <f t="shared" si="18"/>
        <v>19.143999999999998</v>
      </c>
      <c r="S96" s="78">
        <f t="shared" si="20"/>
        <v>8.0041063999999977</v>
      </c>
      <c r="T96" s="78">
        <f t="shared" si="21"/>
        <v>4.5754159999999988</v>
      </c>
      <c r="U96" s="78">
        <f t="shared" si="22"/>
        <v>0</v>
      </c>
      <c r="V96" s="78">
        <f t="shared" si="23"/>
        <v>0.97442959999999967</v>
      </c>
      <c r="W96" s="78">
        <f t="shared" si="24"/>
        <v>5.5900479999999986</v>
      </c>
    </row>
    <row r="97" spans="1:26">
      <c r="A97" s="8" t="s">
        <v>139</v>
      </c>
      <c r="B97" s="22">
        <v>18.568000000000001</v>
      </c>
      <c r="C97" s="22">
        <f t="shared" si="15"/>
        <v>18.568000000000001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7.7632808000000004</v>
      </c>
      <c r="K97" s="23">
        <v>4.4377519999999988</v>
      </c>
      <c r="L97" s="23">
        <v>0</v>
      </c>
      <c r="M97" s="23">
        <v>0.94511119999999993</v>
      </c>
      <c r="N97" s="23">
        <v>5.4218559999999991</v>
      </c>
      <c r="O97" s="23">
        <f t="shared" si="17"/>
        <v>18.568000000000001</v>
      </c>
      <c r="P97" s="24"/>
      <c r="Q97" s="81">
        <f t="shared" si="18"/>
        <v>18.568000000000001</v>
      </c>
      <c r="S97" s="78">
        <f t="shared" si="20"/>
        <v>7.7632808000000004</v>
      </c>
      <c r="T97" s="78">
        <f t="shared" si="21"/>
        <v>4.4377519999999988</v>
      </c>
      <c r="U97" s="78">
        <f t="shared" si="22"/>
        <v>0</v>
      </c>
      <c r="V97" s="78">
        <f t="shared" si="23"/>
        <v>0.94511119999999993</v>
      </c>
      <c r="W97" s="78">
        <f t="shared" si="24"/>
        <v>5.4218559999999991</v>
      </c>
    </row>
    <row r="98" spans="1:26">
      <c r="A98" s="8" t="s">
        <v>140</v>
      </c>
      <c r="B98" s="22">
        <v>18.488</v>
      </c>
      <c r="C98" s="22">
        <f t="shared" si="15"/>
        <v>18.488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7.7298327999999996</v>
      </c>
      <c r="K98" s="23">
        <v>4.4186319999999988</v>
      </c>
      <c r="L98" s="23">
        <v>0</v>
      </c>
      <c r="M98" s="23">
        <v>0.94103919999999974</v>
      </c>
      <c r="N98" s="23">
        <v>5.3984959999999997</v>
      </c>
      <c r="O98" s="23">
        <f t="shared" si="17"/>
        <v>18.488</v>
      </c>
      <c r="P98" s="24"/>
      <c r="Q98" s="81">
        <f t="shared" si="18"/>
        <v>18.488</v>
      </c>
      <c r="S98" s="78">
        <f t="shared" si="20"/>
        <v>7.7298327999999996</v>
      </c>
      <c r="T98" s="78">
        <f t="shared" si="21"/>
        <v>4.4186319999999988</v>
      </c>
      <c r="U98" s="78">
        <f t="shared" si="22"/>
        <v>0</v>
      </c>
      <c r="V98" s="78">
        <f t="shared" si="23"/>
        <v>0.94103919999999974</v>
      </c>
      <c r="W98" s="78">
        <f t="shared" si="24"/>
        <v>5.3984959999999997</v>
      </c>
    </row>
    <row r="99" spans="1:26">
      <c r="A99" s="8" t="s">
        <v>175</v>
      </c>
      <c r="B99" s="22">
        <f t="shared" ref="B99:Q99" si="25">SUM(B3:B98)/4000</f>
        <v>0.43654600000000005</v>
      </c>
      <c r="C99" s="22">
        <f t="shared" si="25"/>
        <v>0.43654600000000005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0.18251988259999991</v>
      </c>
      <c r="K99" s="24">
        <f t="shared" si="25"/>
        <v>0.104334494</v>
      </c>
      <c r="L99" s="24">
        <f t="shared" si="25"/>
        <v>0</v>
      </c>
      <c r="M99" s="24">
        <f t="shared" si="25"/>
        <v>2.2220191399999988E-2</v>
      </c>
      <c r="N99" s="24">
        <f t="shared" si="25"/>
        <v>0.12747143200000002</v>
      </c>
      <c r="O99" s="25">
        <f t="shared" si="25"/>
        <v>0.43654600000000005</v>
      </c>
      <c r="P99" s="25"/>
      <c r="Q99" s="85">
        <f t="shared" si="25"/>
        <v>0.43654600000000005</v>
      </c>
      <c r="S99" s="78">
        <f>SUM(S3:S98)/4000</f>
        <v>0.18251988259999991</v>
      </c>
      <c r="T99" s="78">
        <f t="shared" ref="T99:W99" si="26">SUM(T3:T98)/4000</f>
        <v>0.104334494</v>
      </c>
      <c r="U99" s="78">
        <f t="shared" si="26"/>
        <v>0</v>
      </c>
      <c r="V99" s="78">
        <f t="shared" si="26"/>
        <v>2.2220191399999988E-2</v>
      </c>
      <c r="W99" s="78">
        <f t="shared" si="26"/>
        <v>0.12747143200000002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25.07</v>
      </c>
      <c r="I3" s="95">
        <v>56.67</v>
      </c>
      <c r="J3" s="95">
        <v>33.18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114.92</v>
      </c>
      <c r="W3">
        <v>25.07</v>
      </c>
      <c r="X3">
        <v>56.67</v>
      </c>
      <c r="Y3">
        <v>0</v>
      </c>
      <c r="Z3">
        <v>0</v>
      </c>
      <c r="AA3">
        <v>33.18</v>
      </c>
    </row>
    <row r="4" spans="1:27">
      <c r="G4" t="s">
        <v>46</v>
      </c>
      <c r="H4" s="115">
        <v>23.26</v>
      </c>
      <c r="I4" s="88">
        <v>48.76</v>
      </c>
      <c r="J4" s="88">
        <v>32.39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104.41</v>
      </c>
      <c r="W4">
        <v>23.26</v>
      </c>
      <c r="X4">
        <v>48.76</v>
      </c>
      <c r="Y4">
        <v>0</v>
      </c>
      <c r="Z4">
        <v>0</v>
      </c>
      <c r="AA4">
        <v>32.39</v>
      </c>
    </row>
    <row r="5" spans="1:27">
      <c r="G5" t="s">
        <v>47</v>
      </c>
      <c r="H5" s="115">
        <v>21.37</v>
      </c>
      <c r="I5" s="88">
        <v>44.73</v>
      </c>
      <c r="J5" s="88">
        <v>26.04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92.14</v>
      </c>
      <c r="W5">
        <v>21.37</v>
      </c>
      <c r="X5">
        <v>44.73</v>
      </c>
      <c r="Y5">
        <v>0</v>
      </c>
      <c r="Z5">
        <v>0</v>
      </c>
      <c r="AA5">
        <v>26.04</v>
      </c>
    </row>
    <row r="6" spans="1:27">
      <c r="G6" t="s">
        <v>48</v>
      </c>
      <c r="H6" s="115">
        <v>20.39</v>
      </c>
      <c r="I6" s="88">
        <v>35.229999999999997</v>
      </c>
      <c r="J6" s="88">
        <v>26.03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81.650000000000006</v>
      </c>
      <c r="W6">
        <v>20.39</v>
      </c>
      <c r="X6">
        <v>35.229999999999997</v>
      </c>
      <c r="Y6">
        <v>0</v>
      </c>
      <c r="Z6">
        <v>0</v>
      </c>
      <c r="AA6">
        <v>26.03</v>
      </c>
    </row>
    <row r="7" spans="1:27">
      <c r="G7" t="s">
        <v>49</v>
      </c>
      <c r="H7" s="115">
        <v>27.48</v>
      </c>
      <c r="I7" s="88">
        <v>55.81</v>
      </c>
      <c r="J7" s="88">
        <v>19.690000000000001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102.98</v>
      </c>
      <c r="W7">
        <v>27.48</v>
      </c>
      <c r="X7">
        <v>55.81</v>
      </c>
      <c r="Y7">
        <v>0</v>
      </c>
      <c r="Z7">
        <v>0</v>
      </c>
      <c r="AA7">
        <v>19.690000000000001</v>
      </c>
    </row>
    <row r="8" spans="1:27">
      <c r="G8" t="s">
        <v>50</v>
      </c>
      <c r="H8" s="115">
        <v>26.59</v>
      </c>
      <c r="I8" s="88">
        <v>44.59</v>
      </c>
      <c r="J8" s="88">
        <v>19.53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90.71</v>
      </c>
      <c r="W8">
        <v>26.59</v>
      </c>
      <c r="X8">
        <v>44.59</v>
      </c>
      <c r="Y8">
        <v>0</v>
      </c>
      <c r="Z8">
        <v>0</v>
      </c>
      <c r="AA8">
        <v>19.53</v>
      </c>
    </row>
    <row r="9" spans="1:27">
      <c r="G9" t="s">
        <v>51</v>
      </c>
      <c r="H9" s="115">
        <v>26.26</v>
      </c>
      <c r="I9" s="88">
        <v>36.75</v>
      </c>
      <c r="J9" s="88">
        <v>14.64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77.650000000000006</v>
      </c>
      <c r="W9">
        <v>26.26</v>
      </c>
      <c r="X9">
        <v>36.75</v>
      </c>
      <c r="Y9">
        <v>0</v>
      </c>
      <c r="Z9">
        <v>0</v>
      </c>
      <c r="AA9">
        <v>14.64</v>
      </c>
    </row>
    <row r="10" spans="1:27">
      <c r="G10" t="s">
        <v>52</v>
      </c>
      <c r="H10" s="115">
        <v>25.51</v>
      </c>
      <c r="I10" s="88">
        <v>24.83</v>
      </c>
      <c r="J10" s="88">
        <v>14.35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64.69</v>
      </c>
      <c r="W10">
        <v>25.51</v>
      </c>
      <c r="X10">
        <v>24.83</v>
      </c>
      <c r="Y10">
        <v>0</v>
      </c>
      <c r="Z10">
        <v>0</v>
      </c>
      <c r="AA10">
        <v>14.35</v>
      </c>
    </row>
    <row r="11" spans="1:27">
      <c r="G11" t="s">
        <v>53</v>
      </c>
      <c r="H11" s="115">
        <v>27.18</v>
      </c>
      <c r="I11" s="88">
        <v>35.590000000000003</v>
      </c>
      <c r="J11" s="88">
        <v>14.52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77.290000000000006</v>
      </c>
      <c r="W11">
        <v>27.18</v>
      </c>
      <c r="X11">
        <v>35.590000000000003</v>
      </c>
      <c r="Y11">
        <v>0</v>
      </c>
      <c r="Z11">
        <v>0</v>
      </c>
      <c r="AA11">
        <v>14.52</v>
      </c>
    </row>
    <row r="12" spans="1:27">
      <c r="G12" t="s">
        <v>54</v>
      </c>
      <c r="H12" s="115">
        <v>26.64</v>
      </c>
      <c r="I12" s="88">
        <v>28.42</v>
      </c>
      <c r="J12" s="88">
        <v>14.27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69.33</v>
      </c>
      <c r="W12">
        <v>26.64</v>
      </c>
      <c r="X12">
        <v>28.42</v>
      </c>
      <c r="Y12">
        <v>0</v>
      </c>
      <c r="Z12">
        <v>0</v>
      </c>
      <c r="AA12">
        <v>14.27</v>
      </c>
    </row>
    <row r="13" spans="1:27">
      <c r="G13" t="s">
        <v>55</v>
      </c>
      <c r="H13" s="115">
        <v>25.64</v>
      </c>
      <c r="I13" s="88">
        <v>22.77</v>
      </c>
      <c r="J13" s="88">
        <v>13.66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62.07</v>
      </c>
      <c r="W13">
        <v>25.64</v>
      </c>
      <c r="X13">
        <v>22.77</v>
      </c>
      <c r="Y13">
        <v>0</v>
      </c>
      <c r="Z13">
        <v>0</v>
      </c>
      <c r="AA13">
        <v>13.66</v>
      </c>
    </row>
    <row r="14" spans="1:27">
      <c r="G14" t="s">
        <v>56</v>
      </c>
      <c r="H14" s="115">
        <v>23.36</v>
      </c>
      <c r="I14" s="88">
        <v>15.11</v>
      </c>
      <c r="J14" s="88">
        <v>12.88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51.35</v>
      </c>
      <c r="W14">
        <v>23.36</v>
      </c>
      <c r="X14">
        <v>15.11</v>
      </c>
      <c r="Y14">
        <v>0</v>
      </c>
      <c r="Z14">
        <v>0</v>
      </c>
      <c r="AA14">
        <v>12.88</v>
      </c>
    </row>
    <row r="15" spans="1:27">
      <c r="G15" t="s">
        <v>57</v>
      </c>
      <c r="H15" s="115">
        <v>14.26</v>
      </c>
      <c r="I15" s="88">
        <v>28.48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42.74</v>
      </c>
      <c r="W15">
        <v>14.26</v>
      </c>
      <c r="X15">
        <v>28.48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7.09</v>
      </c>
      <c r="I16" s="88">
        <v>15.64</v>
      </c>
      <c r="J16" s="88">
        <v>0</v>
      </c>
      <c r="K16" s="88">
        <v>0</v>
      </c>
      <c r="L16" s="88">
        <v>0</v>
      </c>
      <c r="M16" s="116">
        <v>0.15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22.88</v>
      </c>
      <c r="W16">
        <v>7.09</v>
      </c>
      <c r="X16">
        <v>15.64</v>
      </c>
      <c r="Y16">
        <v>0</v>
      </c>
      <c r="Z16">
        <v>0.15</v>
      </c>
      <c r="AA16">
        <v>0</v>
      </c>
    </row>
    <row r="17" spans="7:27">
      <c r="G17" t="s">
        <v>59</v>
      </c>
      <c r="H17" s="115">
        <v>0</v>
      </c>
      <c r="I17" s="88">
        <v>5.04</v>
      </c>
      <c r="J17" s="88">
        <v>0</v>
      </c>
      <c r="K17" s="88">
        <v>0.75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5.79</v>
      </c>
      <c r="W17">
        <v>0</v>
      </c>
      <c r="X17">
        <v>5.04</v>
      </c>
      <c r="Y17">
        <v>0.75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0.77</v>
      </c>
      <c r="L18" s="88">
        <v>0</v>
      </c>
      <c r="M18" s="116">
        <v>0.24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1.01</v>
      </c>
      <c r="W18">
        <v>0</v>
      </c>
      <c r="X18">
        <v>0</v>
      </c>
      <c r="Y18">
        <v>0.77</v>
      </c>
      <c r="Z18">
        <v>0.24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0.82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0.82</v>
      </c>
      <c r="W19">
        <v>0</v>
      </c>
      <c r="X19">
        <v>0</v>
      </c>
      <c r="Y19">
        <v>0.82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0.9</v>
      </c>
      <c r="L20" s="88">
        <v>0</v>
      </c>
      <c r="M20" s="116">
        <v>0.04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0.94</v>
      </c>
      <c r="W20">
        <v>0</v>
      </c>
      <c r="X20">
        <v>0</v>
      </c>
      <c r="Y20">
        <v>0.9</v>
      </c>
      <c r="Z20">
        <v>0.04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0.21</v>
      </c>
      <c r="N21" s="115">
        <v>0</v>
      </c>
      <c r="O21" s="88">
        <v>0</v>
      </c>
      <c r="P21" s="88">
        <v>-6</v>
      </c>
      <c r="Q21" s="88">
        <v>0</v>
      </c>
      <c r="R21" s="88">
        <v>0</v>
      </c>
      <c r="S21" s="116">
        <v>0</v>
      </c>
      <c r="U21" s="115">
        <v>-6</v>
      </c>
      <c r="V21" s="116">
        <v>0.21</v>
      </c>
      <c r="W21">
        <v>0</v>
      </c>
      <c r="X21">
        <v>0</v>
      </c>
      <c r="Y21">
        <v>0</v>
      </c>
      <c r="Z21">
        <v>0.21</v>
      </c>
      <c r="AA21">
        <v>-6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1.01</v>
      </c>
      <c r="L22" s="88">
        <v>0</v>
      </c>
      <c r="M22" s="116">
        <v>0</v>
      </c>
      <c r="N22" s="115">
        <v>0</v>
      </c>
      <c r="O22" s="88">
        <v>-10</v>
      </c>
      <c r="P22" s="88">
        <v>-40</v>
      </c>
      <c r="Q22" s="88">
        <v>0</v>
      </c>
      <c r="R22" s="88">
        <v>0</v>
      </c>
      <c r="S22" s="116">
        <v>0</v>
      </c>
      <c r="U22" s="115">
        <v>-50</v>
      </c>
      <c r="V22" s="116">
        <v>1.01</v>
      </c>
      <c r="W22">
        <v>0</v>
      </c>
      <c r="X22">
        <v>-10</v>
      </c>
      <c r="Y22">
        <v>1.01</v>
      </c>
      <c r="Z22">
        <v>0</v>
      </c>
      <c r="AA22">
        <v>-40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1.1000000000000001</v>
      </c>
      <c r="L23" s="88">
        <v>0</v>
      </c>
      <c r="M23" s="116">
        <v>0.17</v>
      </c>
      <c r="N23" s="115">
        <v>0</v>
      </c>
      <c r="O23" s="88">
        <v>-25</v>
      </c>
      <c r="P23" s="88">
        <v>-113</v>
      </c>
      <c r="Q23" s="88">
        <v>0</v>
      </c>
      <c r="R23" s="88">
        <v>0</v>
      </c>
      <c r="S23" s="116">
        <v>0</v>
      </c>
      <c r="U23" s="115">
        <v>-138</v>
      </c>
      <c r="V23" s="116">
        <v>1.27</v>
      </c>
      <c r="W23">
        <v>0</v>
      </c>
      <c r="X23">
        <v>-25</v>
      </c>
      <c r="Y23">
        <v>1.1000000000000001</v>
      </c>
      <c r="Z23">
        <v>0.17</v>
      </c>
      <c r="AA23">
        <v>-113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1.04</v>
      </c>
      <c r="L24" s="88">
        <v>0</v>
      </c>
      <c r="M24" s="116">
        <v>0.17</v>
      </c>
      <c r="N24" s="115">
        <v>0</v>
      </c>
      <c r="O24" s="88">
        <v>-55</v>
      </c>
      <c r="P24" s="88">
        <v>-202</v>
      </c>
      <c r="Q24" s="88">
        <v>0</v>
      </c>
      <c r="R24" s="88">
        <v>0</v>
      </c>
      <c r="S24" s="116">
        <v>0</v>
      </c>
      <c r="U24" s="115">
        <v>-257</v>
      </c>
      <c r="V24" s="116">
        <v>1.21</v>
      </c>
      <c r="W24">
        <v>0</v>
      </c>
      <c r="X24">
        <v>-55</v>
      </c>
      <c r="Y24">
        <v>1.04</v>
      </c>
      <c r="Z24">
        <v>0.17</v>
      </c>
      <c r="AA24">
        <v>-202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1.1399999999999999</v>
      </c>
      <c r="L25" s="88">
        <v>0</v>
      </c>
      <c r="M25" s="116">
        <v>0.72</v>
      </c>
      <c r="N25" s="115">
        <v>0</v>
      </c>
      <c r="O25" s="88">
        <v>-75</v>
      </c>
      <c r="P25" s="88">
        <v>-257</v>
      </c>
      <c r="Q25" s="88">
        <v>0</v>
      </c>
      <c r="R25" s="88">
        <v>0</v>
      </c>
      <c r="S25" s="116">
        <v>0</v>
      </c>
      <c r="U25" s="115">
        <v>-332</v>
      </c>
      <c r="V25" s="116">
        <v>1.86</v>
      </c>
      <c r="W25">
        <v>0</v>
      </c>
      <c r="X25">
        <v>-75</v>
      </c>
      <c r="Y25">
        <v>1.1399999999999999</v>
      </c>
      <c r="Z25">
        <v>0.72</v>
      </c>
      <c r="AA25">
        <v>-257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7.0000000000000007E-2</v>
      </c>
      <c r="N26" s="115">
        <v>0</v>
      </c>
      <c r="O26" s="88">
        <v>-80</v>
      </c>
      <c r="P26" s="88">
        <v>-294</v>
      </c>
      <c r="Q26" s="88">
        <v>0</v>
      </c>
      <c r="R26" s="88">
        <v>0</v>
      </c>
      <c r="S26" s="116">
        <v>0</v>
      </c>
      <c r="U26" s="115">
        <v>-374</v>
      </c>
      <c r="V26" s="116">
        <v>7.0000000000000007E-2</v>
      </c>
      <c r="W26">
        <v>0</v>
      </c>
      <c r="X26">
        <v>-80</v>
      </c>
      <c r="Y26">
        <v>0</v>
      </c>
      <c r="Z26">
        <v>7.0000000000000007E-2</v>
      </c>
      <c r="AA26">
        <v>-294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1.28</v>
      </c>
      <c r="L27" s="88">
        <v>0</v>
      </c>
      <c r="M27" s="116">
        <v>0.04</v>
      </c>
      <c r="N27" s="115">
        <v>0</v>
      </c>
      <c r="O27" s="88">
        <v>0</v>
      </c>
      <c r="P27" s="88">
        <v>-313</v>
      </c>
      <c r="Q27" s="88">
        <v>0</v>
      </c>
      <c r="R27" s="88">
        <v>0</v>
      </c>
      <c r="S27" s="116">
        <v>0</v>
      </c>
      <c r="U27" s="115">
        <v>-313</v>
      </c>
      <c r="V27" s="116">
        <v>1.32</v>
      </c>
      <c r="W27">
        <v>0</v>
      </c>
      <c r="X27">
        <v>0</v>
      </c>
      <c r="Y27">
        <v>1.28</v>
      </c>
      <c r="Z27">
        <v>0.04</v>
      </c>
      <c r="AA27">
        <v>-313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1.28</v>
      </c>
      <c r="L28" s="88">
        <v>0</v>
      </c>
      <c r="M28" s="116">
        <v>0.25</v>
      </c>
      <c r="N28" s="115">
        <v>0</v>
      </c>
      <c r="O28" s="88">
        <v>0</v>
      </c>
      <c r="P28" s="88">
        <v>-346</v>
      </c>
      <c r="Q28" s="88">
        <v>0</v>
      </c>
      <c r="R28" s="88">
        <v>0</v>
      </c>
      <c r="S28" s="116">
        <v>0</v>
      </c>
      <c r="U28" s="115">
        <v>-346</v>
      </c>
      <c r="V28" s="116">
        <v>1.53</v>
      </c>
      <c r="W28">
        <v>0</v>
      </c>
      <c r="X28">
        <v>0</v>
      </c>
      <c r="Y28">
        <v>1.28</v>
      </c>
      <c r="Z28">
        <v>0.25</v>
      </c>
      <c r="AA28">
        <v>-346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1.25</v>
      </c>
      <c r="L29" s="88">
        <v>0</v>
      </c>
      <c r="M29" s="116">
        <v>0</v>
      </c>
      <c r="N29" s="115">
        <v>0</v>
      </c>
      <c r="O29" s="88">
        <v>0</v>
      </c>
      <c r="P29" s="88">
        <v>-357</v>
      </c>
      <c r="Q29" s="88">
        <v>0</v>
      </c>
      <c r="R29" s="88">
        <v>0</v>
      </c>
      <c r="S29" s="116">
        <v>0</v>
      </c>
      <c r="U29" s="115">
        <v>-357</v>
      </c>
      <c r="V29" s="116">
        <v>1.25</v>
      </c>
      <c r="W29">
        <v>0</v>
      </c>
      <c r="X29">
        <v>0</v>
      </c>
      <c r="Y29">
        <v>1.25</v>
      </c>
      <c r="Z29">
        <v>0</v>
      </c>
      <c r="AA29">
        <v>-357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1.3</v>
      </c>
      <c r="L30" s="88">
        <v>0</v>
      </c>
      <c r="M30" s="116">
        <v>0.41</v>
      </c>
      <c r="N30" s="115">
        <v>0</v>
      </c>
      <c r="O30" s="88">
        <v>0</v>
      </c>
      <c r="P30" s="88">
        <v>-367</v>
      </c>
      <c r="Q30" s="88">
        <v>0</v>
      </c>
      <c r="R30" s="88">
        <v>0</v>
      </c>
      <c r="S30" s="116">
        <v>0</v>
      </c>
      <c r="U30" s="115">
        <v>-367</v>
      </c>
      <c r="V30" s="116">
        <v>1.71</v>
      </c>
      <c r="W30">
        <v>0</v>
      </c>
      <c r="X30">
        <v>0</v>
      </c>
      <c r="Y30">
        <v>1.3</v>
      </c>
      <c r="Z30">
        <v>0.41</v>
      </c>
      <c r="AA30">
        <v>-367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0.3</v>
      </c>
      <c r="N31" s="115">
        <v>0</v>
      </c>
      <c r="O31" s="88">
        <v>0</v>
      </c>
      <c r="P31" s="88">
        <v>-364</v>
      </c>
      <c r="Q31" s="88">
        <v>0</v>
      </c>
      <c r="R31" s="88">
        <v>0</v>
      </c>
      <c r="S31" s="116">
        <v>0</v>
      </c>
      <c r="U31" s="115">
        <v>-364</v>
      </c>
      <c r="V31" s="116">
        <v>0.3</v>
      </c>
      <c r="W31">
        <v>0</v>
      </c>
      <c r="X31">
        <v>0</v>
      </c>
      <c r="Y31">
        <v>0</v>
      </c>
      <c r="Z31">
        <v>0.3</v>
      </c>
      <c r="AA31">
        <v>-364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2.11</v>
      </c>
      <c r="L32" s="88">
        <v>0</v>
      </c>
      <c r="M32" s="116">
        <v>1.04</v>
      </c>
      <c r="N32" s="115">
        <v>0</v>
      </c>
      <c r="O32" s="88">
        <v>0</v>
      </c>
      <c r="P32" s="88">
        <v>-370</v>
      </c>
      <c r="Q32" s="88">
        <v>0</v>
      </c>
      <c r="R32" s="88">
        <v>0</v>
      </c>
      <c r="S32" s="116">
        <v>0</v>
      </c>
      <c r="U32" s="115">
        <v>-370</v>
      </c>
      <c r="V32" s="116">
        <v>3.15</v>
      </c>
      <c r="W32">
        <v>0</v>
      </c>
      <c r="X32">
        <v>0</v>
      </c>
      <c r="Y32">
        <v>2.11</v>
      </c>
      <c r="Z32">
        <v>1.04</v>
      </c>
      <c r="AA32">
        <v>-370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2.39</v>
      </c>
      <c r="L33" s="88">
        <v>0</v>
      </c>
      <c r="M33" s="116">
        <v>0</v>
      </c>
      <c r="N33" s="115">
        <v>0</v>
      </c>
      <c r="O33" s="88">
        <v>0</v>
      </c>
      <c r="P33" s="88">
        <v>-382</v>
      </c>
      <c r="Q33" s="88">
        <v>0</v>
      </c>
      <c r="R33" s="88">
        <v>0</v>
      </c>
      <c r="S33" s="116">
        <v>0</v>
      </c>
      <c r="U33" s="115">
        <v>-382</v>
      </c>
      <c r="V33" s="116">
        <v>2.39</v>
      </c>
      <c r="W33">
        <v>0</v>
      </c>
      <c r="X33">
        <v>0</v>
      </c>
      <c r="Y33">
        <v>2.39</v>
      </c>
      <c r="Z33">
        <v>0</v>
      </c>
      <c r="AA33">
        <v>-382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2.59</v>
      </c>
      <c r="L34" s="88">
        <v>0</v>
      </c>
      <c r="M34" s="116">
        <v>0.31</v>
      </c>
      <c r="N34" s="115">
        <v>0</v>
      </c>
      <c r="O34" s="88">
        <v>0</v>
      </c>
      <c r="P34" s="88">
        <v>-389</v>
      </c>
      <c r="Q34" s="88">
        <v>0</v>
      </c>
      <c r="R34" s="88">
        <v>0</v>
      </c>
      <c r="S34" s="116">
        <v>0</v>
      </c>
      <c r="U34" s="115">
        <v>-389</v>
      </c>
      <c r="V34" s="116">
        <v>2.9</v>
      </c>
      <c r="W34">
        <v>0</v>
      </c>
      <c r="X34">
        <v>0</v>
      </c>
      <c r="Y34">
        <v>2.59</v>
      </c>
      <c r="Z34">
        <v>0.31</v>
      </c>
      <c r="AA34">
        <v>-389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3.31</v>
      </c>
      <c r="L35" s="88">
        <v>0</v>
      </c>
      <c r="M35" s="116">
        <v>0.56000000000000005</v>
      </c>
      <c r="N35" s="115">
        <v>0</v>
      </c>
      <c r="O35" s="88">
        <v>0</v>
      </c>
      <c r="P35" s="88">
        <v>-395</v>
      </c>
      <c r="Q35" s="88">
        <v>0</v>
      </c>
      <c r="R35" s="88">
        <v>0</v>
      </c>
      <c r="S35" s="116">
        <v>0</v>
      </c>
      <c r="U35" s="115">
        <v>-395</v>
      </c>
      <c r="V35" s="116">
        <v>3.87</v>
      </c>
      <c r="W35">
        <v>0</v>
      </c>
      <c r="X35">
        <v>0</v>
      </c>
      <c r="Y35">
        <v>3.31</v>
      </c>
      <c r="Z35">
        <v>0.56000000000000005</v>
      </c>
      <c r="AA35">
        <v>-395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-387</v>
      </c>
      <c r="Q36" s="88">
        <v>0</v>
      </c>
      <c r="R36" s="88">
        <v>0</v>
      </c>
      <c r="S36" s="116">
        <v>0</v>
      </c>
      <c r="U36" s="115">
        <v>-387</v>
      </c>
      <c r="V36" s="116">
        <v>0</v>
      </c>
      <c r="W36">
        <v>0</v>
      </c>
      <c r="X36">
        <v>0</v>
      </c>
      <c r="Y36">
        <v>0</v>
      </c>
      <c r="Z36">
        <v>0</v>
      </c>
      <c r="AA36">
        <v>-387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0.8</v>
      </c>
      <c r="N37" s="115">
        <v>0</v>
      </c>
      <c r="O37" s="88">
        <v>0</v>
      </c>
      <c r="P37" s="88">
        <v>-373</v>
      </c>
      <c r="Q37" s="88">
        <v>0</v>
      </c>
      <c r="R37" s="88">
        <v>0</v>
      </c>
      <c r="S37" s="116">
        <v>0</v>
      </c>
      <c r="U37" s="115">
        <v>-373</v>
      </c>
      <c r="V37" s="116">
        <v>0.8</v>
      </c>
      <c r="W37">
        <v>0</v>
      </c>
      <c r="X37">
        <v>0</v>
      </c>
      <c r="Y37">
        <v>0</v>
      </c>
      <c r="Z37">
        <v>0.8</v>
      </c>
      <c r="AA37">
        <v>-373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0.86</v>
      </c>
      <c r="N38" s="115">
        <v>0</v>
      </c>
      <c r="O38" s="88">
        <v>0</v>
      </c>
      <c r="P38" s="88">
        <v>-377</v>
      </c>
      <c r="Q38" s="88">
        <v>0</v>
      </c>
      <c r="R38" s="88">
        <v>0</v>
      </c>
      <c r="S38" s="116">
        <v>0</v>
      </c>
      <c r="U38" s="115">
        <v>-377</v>
      </c>
      <c r="V38" s="116">
        <v>0.86</v>
      </c>
      <c r="W38">
        <v>0</v>
      </c>
      <c r="X38">
        <v>0</v>
      </c>
      <c r="Y38">
        <v>0</v>
      </c>
      <c r="Z38">
        <v>0.86</v>
      </c>
      <c r="AA38">
        <v>-377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1.75</v>
      </c>
      <c r="N39" s="115">
        <v>0</v>
      </c>
      <c r="O39" s="88">
        <v>0</v>
      </c>
      <c r="P39" s="88">
        <v>-336</v>
      </c>
      <c r="Q39" s="88">
        <v>0</v>
      </c>
      <c r="R39" s="88">
        <v>0</v>
      </c>
      <c r="S39" s="116">
        <v>0</v>
      </c>
      <c r="U39" s="115">
        <v>-336</v>
      </c>
      <c r="V39" s="116">
        <v>1.75</v>
      </c>
      <c r="W39">
        <v>0</v>
      </c>
      <c r="X39">
        <v>0</v>
      </c>
      <c r="Y39">
        <v>0</v>
      </c>
      <c r="Z39">
        <v>1.75</v>
      </c>
      <c r="AA39">
        <v>-336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0.23</v>
      </c>
      <c r="N40" s="115">
        <v>0</v>
      </c>
      <c r="O40" s="88">
        <v>0</v>
      </c>
      <c r="P40" s="88">
        <v>-283</v>
      </c>
      <c r="Q40" s="88">
        <v>0</v>
      </c>
      <c r="R40" s="88">
        <v>0</v>
      </c>
      <c r="S40" s="116">
        <v>0</v>
      </c>
      <c r="U40" s="115">
        <v>-283</v>
      </c>
      <c r="V40" s="116">
        <v>0.23</v>
      </c>
      <c r="W40">
        <v>0</v>
      </c>
      <c r="X40">
        <v>0</v>
      </c>
      <c r="Y40">
        <v>0</v>
      </c>
      <c r="Z40">
        <v>0.23</v>
      </c>
      <c r="AA40">
        <v>-283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18.5</v>
      </c>
      <c r="L41" s="88">
        <v>0</v>
      </c>
      <c r="M41" s="116">
        <v>0.82</v>
      </c>
      <c r="N41" s="115">
        <v>0</v>
      </c>
      <c r="O41" s="88">
        <v>0</v>
      </c>
      <c r="P41" s="88">
        <v>-238</v>
      </c>
      <c r="Q41" s="88">
        <v>0</v>
      </c>
      <c r="R41" s="88">
        <v>0</v>
      </c>
      <c r="S41" s="116">
        <v>0</v>
      </c>
      <c r="U41" s="115">
        <v>-238</v>
      </c>
      <c r="V41" s="116">
        <v>19.32</v>
      </c>
      <c r="W41">
        <v>0</v>
      </c>
      <c r="X41">
        <v>0</v>
      </c>
      <c r="Y41">
        <v>18.5</v>
      </c>
      <c r="Z41">
        <v>0.82</v>
      </c>
      <c r="AA41">
        <v>-238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17.829999999999998</v>
      </c>
      <c r="L42" s="88">
        <v>0</v>
      </c>
      <c r="M42" s="116">
        <v>0.25</v>
      </c>
      <c r="N42" s="115">
        <v>0</v>
      </c>
      <c r="O42" s="88">
        <v>0</v>
      </c>
      <c r="P42" s="88">
        <v>-208</v>
      </c>
      <c r="Q42" s="88">
        <v>0</v>
      </c>
      <c r="R42" s="88">
        <v>0</v>
      </c>
      <c r="S42" s="116">
        <v>0</v>
      </c>
      <c r="U42" s="115">
        <v>-208</v>
      </c>
      <c r="V42" s="116">
        <v>18.079999999999998</v>
      </c>
      <c r="W42">
        <v>0</v>
      </c>
      <c r="X42">
        <v>0</v>
      </c>
      <c r="Y42">
        <v>17.829999999999998</v>
      </c>
      <c r="Z42">
        <v>0.25</v>
      </c>
      <c r="AA42">
        <v>-208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17.47</v>
      </c>
      <c r="L43" s="88">
        <v>0</v>
      </c>
      <c r="M43" s="116">
        <v>0</v>
      </c>
      <c r="N43" s="115">
        <v>0</v>
      </c>
      <c r="O43" s="88">
        <v>0</v>
      </c>
      <c r="P43" s="88">
        <v>-179</v>
      </c>
      <c r="Q43" s="88">
        <v>0</v>
      </c>
      <c r="R43" s="88">
        <v>0</v>
      </c>
      <c r="S43" s="116">
        <v>0</v>
      </c>
      <c r="U43" s="115">
        <v>-179</v>
      </c>
      <c r="V43" s="116">
        <v>17.47</v>
      </c>
      <c r="W43">
        <v>0</v>
      </c>
      <c r="X43">
        <v>0</v>
      </c>
      <c r="Y43">
        <v>17.47</v>
      </c>
      <c r="Z43">
        <v>0</v>
      </c>
      <c r="AA43">
        <v>-179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9.5299999999999994</v>
      </c>
      <c r="L44" s="88">
        <v>0</v>
      </c>
      <c r="M44" s="116">
        <v>0.15</v>
      </c>
      <c r="N44" s="115">
        <v>0</v>
      </c>
      <c r="O44" s="88">
        <v>0</v>
      </c>
      <c r="P44" s="88">
        <v>-153</v>
      </c>
      <c r="Q44" s="88">
        <v>0</v>
      </c>
      <c r="R44" s="88">
        <v>0</v>
      </c>
      <c r="S44" s="116">
        <v>0</v>
      </c>
      <c r="U44" s="115">
        <v>-153</v>
      </c>
      <c r="V44" s="116">
        <v>9.68</v>
      </c>
      <c r="W44">
        <v>0</v>
      </c>
      <c r="X44">
        <v>0</v>
      </c>
      <c r="Y44">
        <v>9.5299999999999994</v>
      </c>
      <c r="Z44">
        <v>0.15</v>
      </c>
      <c r="AA44">
        <v>-153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-130</v>
      </c>
      <c r="Q45" s="88">
        <v>0</v>
      </c>
      <c r="R45" s="88">
        <v>0</v>
      </c>
      <c r="S45" s="116">
        <v>0</v>
      </c>
      <c r="U45" s="115">
        <v>-130</v>
      </c>
      <c r="V45" s="116">
        <v>0</v>
      </c>
      <c r="W45">
        <v>0</v>
      </c>
      <c r="X45">
        <v>0</v>
      </c>
      <c r="Y45">
        <v>0</v>
      </c>
      <c r="Z45">
        <v>0</v>
      </c>
      <c r="AA45">
        <v>-130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1.1599999999999999</v>
      </c>
      <c r="N46" s="115">
        <v>0</v>
      </c>
      <c r="O46" s="88">
        <v>0</v>
      </c>
      <c r="P46" s="88">
        <v>-112</v>
      </c>
      <c r="Q46" s="88">
        <v>0</v>
      </c>
      <c r="R46" s="88">
        <v>0</v>
      </c>
      <c r="S46" s="116">
        <v>0</v>
      </c>
      <c r="U46" s="115">
        <v>-112</v>
      </c>
      <c r="V46" s="116">
        <v>1.1599999999999999</v>
      </c>
      <c r="W46">
        <v>0</v>
      </c>
      <c r="X46">
        <v>0</v>
      </c>
      <c r="Y46">
        <v>0</v>
      </c>
      <c r="Z46">
        <v>1.1599999999999999</v>
      </c>
      <c r="AA46">
        <v>-112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-99</v>
      </c>
      <c r="Q47" s="88">
        <v>0</v>
      </c>
      <c r="R47" s="88">
        <v>0</v>
      </c>
      <c r="S47" s="116">
        <v>0</v>
      </c>
      <c r="U47" s="115">
        <v>-99</v>
      </c>
      <c r="V47" s="116">
        <v>0</v>
      </c>
      <c r="W47">
        <v>0</v>
      </c>
      <c r="X47">
        <v>0</v>
      </c>
      <c r="Y47">
        <v>0</v>
      </c>
      <c r="Z47">
        <v>0</v>
      </c>
      <c r="AA47">
        <v>-99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0.11</v>
      </c>
      <c r="N48" s="115">
        <v>0</v>
      </c>
      <c r="O48" s="88">
        <v>0</v>
      </c>
      <c r="P48" s="88">
        <v>-72</v>
      </c>
      <c r="Q48" s="88">
        <v>0</v>
      </c>
      <c r="R48" s="88">
        <v>0</v>
      </c>
      <c r="S48" s="116">
        <v>0</v>
      </c>
      <c r="U48" s="115">
        <v>-72</v>
      </c>
      <c r="V48" s="116">
        <v>0.11</v>
      </c>
      <c r="W48">
        <v>0</v>
      </c>
      <c r="X48">
        <v>0</v>
      </c>
      <c r="Y48">
        <v>0</v>
      </c>
      <c r="Z48">
        <v>0.11</v>
      </c>
      <c r="AA48">
        <v>-72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-73</v>
      </c>
      <c r="Q49" s="88">
        <v>0</v>
      </c>
      <c r="R49" s="88">
        <v>0</v>
      </c>
      <c r="S49" s="116">
        <v>0</v>
      </c>
      <c r="U49" s="115">
        <v>-73</v>
      </c>
      <c r="V49" s="116">
        <v>0</v>
      </c>
      <c r="W49">
        <v>0</v>
      </c>
      <c r="X49">
        <v>0</v>
      </c>
      <c r="Y49">
        <v>0</v>
      </c>
      <c r="Z49">
        <v>0</v>
      </c>
      <c r="AA49">
        <v>-73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>
        <v>-40</v>
      </c>
      <c r="V50" s="116">
        <v>0</v>
      </c>
      <c r="W50">
        <v>0</v>
      </c>
      <c r="X50">
        <v>0</v>
      </c>
      <c r="Y50">
        <v>0</v>
      </c>
      <c r="Z50">
        <v>0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0.13</v>
      </c>
      <c r="N51" s="115">
        <v>0</v>
      </c>
      <c r="O51" s="88">
        <v>0</v>
      </c>
      <c r="P51" s="88">
        <v>-19</v>
      </c>
      <c r="Q51" s="88">
        <v>0</v>
      </c>
      <c r="R51" s="88">
        <v>0</v>
      </c>
      <c r="S51" s="116">
        <v>0</v>
      </c>
      <c r="U51" s="115">
        <v>-19</v>
      </c>
      <c r="V51" s="116">
        <v>0.13</v>
      </c>
      <c r="W51">
        <v>0</v>
      </c>
      <c r="X51">
        <v>0</v>
      </c>
      <c r="Y51">
        <v>0</v>
      </c>
      <c r="Z51">
        <v>0.13</v>
      </c>
      <c r="AA51">
        <v>-19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-4</v>
      </c>
      <c r="Q52" s="88">
        <v>0</v>
      </c>
      <c r="R52" s="88">
        <v>0</v>
      </c>
      <c r="S52" s="116">
        <v>0</v>
      </c>
      <c r="U52" s="115">
        <v>-4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-4</v>
      </c>
    </row>
    <row r="53" spans="7:27">
      <c r="G53" t="s">
        <v>95</v>
      </c>
      <c r="H53" s="115">
        <v>33.85</v>
      </c>
      <c r="I53" s="88">
        <v>0</v>
      </c>
      <c r="J53" s="88">
        <v>0</v>
      </c>
      <c r="K53" s="88">
        <v>0</v>
      </c>
      <c r="L53" s="88">
        <v>0</v>
      </c>
      <c r="M53" s="116">
        <v>0.42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34.270000000000003</v>
      </c>
      <c r="W53">
        <v>33.85</v>
      </c>
      <c r="X53">
        <v>0</v>
      </c>
      <c r="Y53">
        <v>0</v>
      </c>
      <c r="Z53">
        <v>0.42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0.13</v>
      </c>
      <c r="W54">
        <v>0</v>
      </c>
      <c r="X54">
        <v>0</v>
      </c>
      <c r="Y54">
        <v>0</v>
      </c>
      <c r="Z54">
        <v>0.13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-115</v>
      </c>
      <c r="Q55" s="88">
        <v>0</v>
      </c>
      <c r="R55" s="88">
        <v>0</v>
      </c>
      <c r="S55" s="116">
        <v>0</v>
      </c>
      <c r="U55" s="115">
        <v>-115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-115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-131</v>
      </c>
      <c r="Q56" s="88">
        <v>0</v>
      </c>
      <c r="R56" s="88">
        <v>0</v>
      </c>
      <c r="S56" s="116">
        <v>0</v>
      </c>
      <c r="U56" s="115">
        <v>-131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-131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-88</v>
      </c>
      <c r="Q57" s="88">
        <v>0</v>
      </c>
      <c r="R57" s="88">
        <v>0</v>
      </c>
      <c r="S57" s="116">
        <v>0</v>
      </c>
      <c r="U57" s="115">
        <v>-88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-88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-10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-10</v>
      </c>
    </row>
    <row r="59" spans="7:27">
      <c r="G59" t="s">
        <v>101</v>
      </c>
      <c r="H59" s="115">
        <v>36.99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36.99</v>
      </c>
      <c r="W59">
        <v>36.99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43.02</v>
      </c>
      <c r="I60" s="88">
        <v>5.69</v>
      </c>
      <c r="J60" s="88">
        <v>0</v>
      </c>
      <c r="K60" s="88">
        <v>0</v>
      </c>
      <c r="L60" s="88">
        <v>0</v>
      </c>
      <c r="M60" s="116">
        <v>0.13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48.84</v>
      </c>
      <c r="W60">
        <v>43.02</v>
      </c>
      <c r="X60">
        <v>5.69</v>
      </c>
      <c r="Y60">
        <v>0</v>
      </c>
      <c r="Z60">
        <v>0.13</v>
      </c>
      <c r="AA60">
        <v>0</v>
      </c>
    </row>
    <row r="61" spans="7:27">
      <c r="G61" t="s">
        <v>103</v>
      </c>
      <c r="H61" s="115">
        <v>43.53</v>
      </c>
      <c r="I61" s="88">
        <v>16.920000000000002</v>
      </c>
      <c r="J61" s="88">
        <v>23.58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84.03</v>
      </c>
      <c r="W61">
        <v>43.53</v>
      </c>
      <c r="X61">
        <v>16.920000000000002</v>
      </c>
      <c r="Y61">
        <v>0</v>
      </c>
      <c r="Z61">
        <v>0</v>
      </c>
      <c r="AA61">
        <v>23.58</v>
      </c>
    </row>
    <row r="62" spans="7:27">
      <c r="G62" t="s">
        <v>104</v>
      </c>
      <c r="H62" s="115">
        <v>46.98</v>
      </c>
      <c r="I62" s="88">
        <v>26.72</v>
      </c>
      <c r="J62" s="88">
        <v>26.61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100.31</v>
      </c>
      <c r="W62">
        <v>46.98</v>
      </c>
      <c r="X62">
        <v>26.72</v>
      </c>
      <c r="Y62">
        <v>0</v>
      </c>
      <c r="Z62">
        <v>0</v>
      </c>
      <c r="AA62">
        <v>26.61</v>
      </c>
    </row>
    <row r="63" spans="7:27">
      <c r="G63" t="s">
        <v>105</v>
      </c>
      <c r="H63" s="115">
        <v>38.11</v>
      </c>
      <c r="I63" s="88">
        <v>19.940000000000001</v>
      </c>
      <c r="J63" s="88">
        <v>28.15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86.2</v>
      </c>
      <c r="W63">
        <v>38.11</v>
      </c>
      <c r="X63">
        <v>19.940000000000001</v>
      </c>
      <c r="Y63">
        <v>0</v>
      </c>
      <c r="Z63">
        <v>0</v>
      </c>
      <c r="AA63">
        <v>28.15</v>
      </c>
    </row>
    <row r="64" spans="7:27">
      <c r="G64" t="s">
        <v>106</v>
      </c>
      <c r="H64" s="115">
        <v>39.9</v>
      </c>
      <c r="I64" s="88">
        <v>27.48</v>
      </c>
      <c r="J64" s="88">
        <v>38.22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105.6</v>
      </c>
      <c r="W64">
        <v>39.9</v>
      </c>
      <c r="X64">
        <v>27.48</v>
      </c>
      <c r="Y64">
        <v>0</v>
      </c>
      <c r="Z64">
        <v>0</v>
      </c>
      <c r="AA64">
        <v>38.22</v>
      </c>
    </row>
    <row r="65" spans="7:27">
      <c r="G65" t="s">
        <v>107</v>
      </c>
      <c r="H65" s="115">
        <v>43.23</v>
      </c>
      <c r="I65" s="88">
        <v>38.86</v>
      </c>
      <c r="J65" s="88">
        <v>40.57</v>
      </c>
      <c r="K65" s="88">
        <v>0</v>
      </c>
      <c r="L65" s="88">
        <v>0</v>
      </c>
      <c r="M65" s="116">
        <v>0.14000000000000001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122.8</v>
      </c>
      <c r="W65">
        <v>43.23</v>
      </c>
      <c r="X65">
        <v>38.86</v>
      </c>
      <c r="Y65">
        <v>0</v>
      </c>
      <c r="Z65">
        <v>0.14000000000000001</v>
      </c>
      <c r="AA65">
        <v>40.57</v>
      </c>
    </row>
    <row r="66" spans="7:27">
      <c r="G66" t="s">
        <v>108</v>
      </c>
      <c r="H66" s="115">
        <v>42.76</v>
      </c>
      <c r="I66" s="88">
        <v>39.049999999999997</v>
      </c>
      <c r="J66" s="88">
        <v>39.19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121</v>
      </c>
      <c r="W66">
        <v>42.76</v>
      </c>
      <c r="X66">
        <v>39.049999999999997</v>
      </c>
      <c r="Y66">
        <v>0</v>
      </c>
      <c r="Z66">
        <v>0</v>
      </c>
      <c r="AA66">
        <v>39.19</v>
      </c>
    </row>
    <row r="67" spans="7:27">
      <c r="G67" t="s">
        <v>109</v>
      </c>
      <c r="H67" s="115">
        <v>20.010000000000002</v>
      </c>
      <c r="I67" s="88">
        <v>41.56</v>
      </c>
      <c r="J67" s="88">
        <v>37.03</v>
      </c>
      <c r="K67" s="88">
        <v>0</v>
      </c>
      <c r="L67" s="88">
        <v>0</v>
      </c>
      <c r="M67" s="116">
        <v>0.37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98.97</v>
      </c>
      <c r="W67">
        <v>20.010000000000002</v>
      </c>
      <c r="X67">
        <v>41.56</v>
      </c>
      <c r="Y67">
        <v>0</v>
      </c>
      <c r="Z67">
        <v>0.37</v>
      </c>
      <c r="AA67">
        <v>37.03</v>
      </c>
    </row>
    <row r="68" spans="7:27">
      <c r="G68" t="s">
        <v>110</v>
      </c>
      <c r="H68" s="115">
        <v>19.02</v>
      </c>
      <c r="I68" s="88">
        <v>39.42</v>
      </c>
      <c r="J68" s="88">
        <v>35.24</v>
      </c>
      <c r="K68" s="88">
        <v>0</v>
      </c>
      <c r="L68" s="88">
        <v>0</v>
      </c>
      <c r="M68" s="116">
        <v>0.14000000000000001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93.82</v>
      </c>
      <c r="W68">
        <v>19.02</v>
      </c>
      <c r="X68">
        <v>39.42</v>
      </c>
      <c r="Y68">
        <v>0</v>
      </c>
      <c r="Z68">
        <v>0.14000000000000001</v>
      </c>
      <c r="AA68">
        <v>35.24</v>
      </c>
    </row>
    <row r="69" spans="7:27">
      <c r="G69" t="s">
        <v>111</v>
      </c>
      <c r="H69" s="115">
        <v>18.75</v>
      </c>
      <c r="I69" s="88">
        <v>46.31</v>
      </c>
      <c r="J69" s="88">
        <v>33.54</v>
      </c>
      <c r="K69" s="88">
        <v>0</v>
      </c>
      <c r="L69" s="88">
        <v>0</v>
      </c>
      <c r="M69" s="116">
        <v>0.09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98.69</v>
      </c>
      <c r="W69">
        <v>18.75</v>
      </c>
      <c r="X69">
        <v>46.31</v>
      </c>
      <c r="Y69">
        <v>0</v>
      </c>
      <c r="Z69">
        <v>0.09</v>
      </c>
      <c r="AA69">
        <v>33.54</v>
      </c>
    </row>
    <row r="70" spans="7:27">
      <c r="G70" t="s">
        <v>112</v>
      </c>
      <c r="H70" s="115">
        <v>18.71</v>
      </c>
      <c r="I70" s="88">
        <v>50.71</v>
      </c>
      <c r="J70" s="88">
        <v>33.409999999999997</v>
      </c>
      <c r="K70" s="88">
        <v>0</v>
      </c>
      <c r="L70" s="88">
        <v>0</v>
      </c>
      <c r="M70" s="116">
        <v>0.12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102.95</v>
      </c>
      <c r="W70">
        <v>18.71</v>
      </c>
      <c r="X70">
        <v>50.71</v>
      </c>
      <c r="Y70">
        <v>0</v>
      </c>
      <c r="Z70">
        <v>0.12</v>
      </c>
      <c r="AA70">
        <v>33.409999999999997</v>
      </c>
    </row>
    <row r="71" spans="7:27">
      <c r="G71" t="s">
        <v>113</v>
      </c>
      <c r="H71" s="115">
        <v>27.95</v>
      </c>
      <c r="I71" s="88">
        <v>48.05</v>
      </c>
      <c r="J71" s="88">
        <v>37.39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113.39</v>
      </c>
      <c r="W71">
        <v>27.95</v>
      </c>
      <c r="X71">
        <v>48.05</v>
      </c>
      <c r="Y71">
        <v>0</v>
      </c>
      <c r="Z71">
        <v>0</v>
      </c>
      <c r="AA71">
        <v>37.39</v>
      </c>
    </row>
    <row r="72" spans="7:27">
      <c r="G72" t="s">
        <v>114</v>
      </c>
      <c r="H72" s="115">
        <v>28.48</v>
      </c>
      <c r="I72" s="88">
        <v>47.57</v>
      </c>
      <c r="J72" s="88">
        <v>27.28</v>
      </c>
      <c r="K72" s="88">
        <v>0</v>
      </c>
      <c r="L72" s="88">
        <v>0</v>
      </c>
      <c r="M72" s="116">
        <v>0.25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103.58</v>
      </c>
      <c r="W72">
        <v>28.48</v>
      </c>
      <c r="X72">
        <v>47.57</v>
      </c>
      <c r="Y72">
        <v>0</v>
      </c>
      <c r="Z72">
        <v>0.25</v>
      </c>
      <c r="AA72">
        <v>27.28</v>
      </c>
    </row>
    <row r="73" spans="7:27">
      <c r="G73" t="s">
        <v>115</v>
      </c>
      <c r="H73" s="115">
        <v>31.09</v>
      </c>
      <c r="I73" s="88">
        <v>16.579999999999998</v>
      </c>
      <c r="J73" s="88">
        <v>27.55</v>
      </c>
      <c r="K73" s="88">
        <v>10.050000000000001</v>
      </c>
      <c r="L73" s="88">
        <v>0</v>
      </c>
      <c r="M73" s="116">
        <v>0.01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85.28</v>
      </c>
      <c r="W73">
        <v>31.09</v>
      </c>
      <c r="X73">
        <v>16.579999999999998</v>
      </c>
      <c r="Y73">
        <v>10.050000000000001</v>
      </c>
      <c r="Z73">
        <v>0.01</v>
      </c>
      <c r="AA73">
        <v>27.55</v>
      </c>
    </row>
    <row r="74" spans="7:27">
      <c r="G74" t="s">
        <v>116</v>
      </c>
      <c r="H74" s="115">
        <v>17.86</v>
      </c>
      <c r="I74" s="88">
        <v>20.03</v>
      </c>
      <c r="J74" s="88">
        <v>25.37</v>
      </c>
      <c r="K74" s="88">
        <v>10.15</v>
      </c>
      <c r="L74" s="88">
        <v>0</v>
      </c>
      <c r="M74" s="116">
        <v>0.78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74.19</v>
      </c>
      <c r="W74">
        <v>17.86</v>
      </c>
      <c r="X74">
        <v>20.03</v>
      </c>
      <c r="Y74">
        <v>10.15</v>
      </c>
      <c r="Z74">
        <v>0.78</v>
      </c>
      <c r="AA74">
        <v>25.37</v>
      </c>
    </row>
    <row r="75" spans="7:27">
      <c r="G75" t="s">
        <v>117</v>
      </c>
      <c r="H75" s="115">
        <v>17.45</v>
      </c>
      <c r="I75" s="88">
        <v>32.369999999999997</v>
      </c>
      <c r="J75" s="88">
        <v>22.31</v>
      </c>
      <c r="K75" s="88">
        <v>9.92</v>
      </c>
      <c r="L75" s="88">
        <v>0</v>
      </c>
      <c r="M75" s="116">
        <v>0.47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82.52</v>
      </c>
      <c r="W75">
        <v>17.45</v>
      </c>
      <c r="X75">
        <v>32.369999999999997</v>
      </c>
      <c r="Y75">
        <v>9.92</v>
      </c>
      <c r="Z75">
        <v>0.47</v>
      </c>
      <c r="AA75">
        <v>22.31</v>
      </c>
    </row>
    <row r="76" spans="7:27">
      <c r="G76" t="s">
        <v>118</v>
      </c>
      <c r="H76" s="115">
        <v>15.26</v>
      </c>
      <c r="I76" s="88">
        <v>20.73</v>
      </c>
      <c r="J76" s="88">
        <v>19.260000000000002</v>
      </c>
      <c r="K76" s="88">
        <v>14.3</v>
      </c>
      <c r="L76" s="88">
        <v>0</v>
      </c>
      <c r="M76" s="116">
        <v>0.24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69.790000000000006</v>
      </c>
      <c r="W76">
        <v>15.26</v>
      </c>
      <c r="X76">
        <v>20.73</v>
      </c>
      <c r="Y76">
        <v>14.3</v>
      </c>
      <c r="Z76">
        <v>0.24</v>
      </c>
      <c r="AA76">
        <v>19.260000000000002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13.88</v>
      </c>
      <c r="L77" s="88">
        <v>0</v>
      </c>
      <c r="M77" s="116">
        <v>0.16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14.04</v>
      </c>
      <c r="W77">
        <v>0</v>
      </c>
      <c r="X77">
        <v>0</v>
      </c>
      <c r="Y77">
        <v>13.88</v>
      </c>
      <c r="Z77">
        <v>0.16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12.7</v>
      </c>
      <c r="L78" s="88">
        <v>0</v>
      </c>
      <c r="M78" s="116">
        <v>0.03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12.73</v>
      </c>
      <c r="W78">
        <v>0</v>
      </c>
      <c r="X78">
        <v>0</v>
      </c>
      <c r="Y78">
        <v>12.7</v>
      </c>
      <c r="Z78">
        <v>0.03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11.65</v>
      </c>
      <c r="L79" s="88">
        <v>0</v>
      </c>
      <c r="M79" s="116">
        <v>0.16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11.81</v>
      </c>
      <c r="W79">
        <v>0</v>
      </c>
      <c r="X79">
        <v>0</v>
      </c>
      <c r="Y79">
        <v>11.65</v>
      </c>
      <c r="Z79">
        <v>0.16</v>
      </c>
      <c r="AA79">
        <v>0</v>
      </c>
    </row>
    <row r="80" spans="7:27">
      <c r="G80" t="s">
        <v>122</v>
      </c>
      <c r="H80" s="115">
        <v>6.73</v>
      </c>
      <c r="I80" s="88">
        <v>0</v>
      </c>
      <c r="J80" s="88">
        <v>0</v>
      </c>
      <c r="K80" s="88">
        <v>11.35</v>
      </c>
      <c r="L80" s="88">
        <v>0</v>
      </c>
      <c r="M80" s="116">
        <v>0.33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18.41</v>
      </c>
      <c r="W80">
        <v>6.73</v>
      </c>
      <c r="X80">
        <v>0</v>
      </c>
      <c r="Y80">
        <v>11.35</v>
      </c>
      <c r="Z80">
        <v>0.33</v>
      </c>
      <c r="AA80">
        <v>0</v>
      </c>
    </row>
    <row r="81" spans="7:27">
      <c r="G81" t="s">
        <v>123</v>
      </c>
      <c r="H81" s="115">
        <v>7.82</v>
      </c>
      <c r="I81" s="88">
        <v>0</v>
      </c>
      <c r="J81" s="88">
        <v>0</v>
      </c>
      <c r="K81" s="88">
        <v>11.05</v>
      </c>
      <c r="L81" s="88">
        <v>0</v>
      </c>
      <c r="M81" s="116">
        <v>0.74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19.61</v>
      </c>
      <c r="W81">
        <v>7.82</v>
      </c>
      <c r="X81">
        <v>0</v>
      </c>
      <c r="Y81">
        <v>11.05</v>
      </c>
      <c r="Z81">
        <v>0.74</v>
      </c>
      <c r="AA81">
        <v>0</v>
      </c>
    </row>
    <row r="82" spans="7:27">
      <c r="G82" t="s">
        <v>124</v>
      </c>
      <c r="H82" s="115">
        <v>7.64</v>
      </c>
      <c r="I82" s="88">
        <v>0</v>
      </c>
      <c r="J82" s="88">
        <v>0</v>
      </c>
      <c r="K82" s="88">
        <v>3.74</v>
      </c>
      <c r="L82" s="88">
        <v>0</v>
      </c>
      <c r="M82" s="116">
        <v>0.16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11.54</v>
      </c>
      <c r="W82">
        <v>7.64</v>
      </c>
      <c r="X82">
        <v>0</v>
      </c>
      <c r="Y82">
        <v>3.74</v>
      </c>
      <c r="Z82">
        <v>0.16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0.42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0.42</v>
      </c>
      <c r="W83">
        <v>0</v>
      </c>
      <c r="X83">
        <v>0</v>
      </c>
      <c r="Y83">
        <v>0</v>
      </c>
      <c r="Z83">
        <v>0.42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0.48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0.48</v>
      </c>
      <c r="W84">
        <v>0</v>
      </c>
      <c r="X84">
        <v>0</v>
      </c>
      <c r="Y84">
        <v>0</v>
      </c>
      <c r="Z84">
        <v>0.48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</v>
      </c>
      <c r="W85">
        <v>0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0.41</v>
      </c>
      <c r="W86">
        <v>0</v>
      </c>
      <c r="X86">
        <v>0</v>
      </c>
      <c r="Y86">
        <v>0</v>
      </c>
      <c r="Z86">
        <v>0.41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0.12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0.12</v>
      </c>
      <c r="W87">
        <v>0</v>
      </c>
      <c r="X87">
        <v>0</v>
      </c>
      <c r="Y87">
        <v>0</v>
      </c>
      <c r="Z87">
        <v>0.12</v>
      </c>
      <c r="AA87">
        <v>0</v>
      </c>
    </row>
    <row r="88" spans="7:27">
      <c r="G88" t="s">
        <v>130</v>
      </c>
      <c r="H88" s="115">
        <v>0</v>
      </c>
      <c r="I88" s="88">
        <v>16.739999999999998</v>
      </c>
      <c r="J88" s="88">
        <v>0</v>
      </c>
      <c r="K88" s="88">
        <v>0</v>
      </c>
      <c r="L88" s="88">
        <v>0</v>
      </c>
      <c r="M88" s="116">
        <v>0.46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17.2</v>
      </c>
      <c r="W88">
        <v>0</v>
      </c>
      <c r="X88">
        <v>16.739999999999998</v>
      </c>
      <c r="Y88">
        <v>0</v>
      </c>
      <c r="Z88">
        <v>0.46</v>
      </c>
      <c r="AA88">
        <v>0</v>
      </c>
    </row>
    <row r="89" spans="7:27">
      <c r="G89" t="s">
        <v>131</v>
      </c>
      <c r="H89" s="115">
        <v>10.95</v>
      </c>
      <c r="I89" s="88">
        <v>30.96</v>
      </c>
      <c r="J89" s="88">
        <v>0</v>
      </c>
      <c r="K89" s="88">
        <v>0</v>
      </c>
      <c r="L89" s="88">
        <v>0</v>
      </c>
      <c r="M89" s="116">
        <v>0.03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41.94</v>
      </c>
      <c r="W89">
        <v>10.95</v>
      </c>
      <c r="X89">
        <v>30.96</v>
      </c>
      <c r="Y89">
        <v>0</v>
      </c>
      <c r="Z89">
        <v>0.03</v>
      </c>
      <c r="AA89">
        <v>0</v>
      </c>
    </row>
    <row r="90" spans="7:27">
      <c r="G90" t="s">
        <v>132</v>
      </c>
      <c r="H90" s="115">
        <v>22.52</v>
      </c>
      <c r="I90" s="88">
        <v>58.99</v>
      </c>
      <c r="J90" s="88">
        <v>14.36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95.87</v>
      </c>
      <c r="W90">
        <v>22.52</v>
      </c>
      <c r="X90">
        <v>58.99</v>
      </c>
      <c r="Y90">
        <v>0</v>
      </c>
      <c r="Z90">
        <v>0</v>
      </c>
      <c r="AA90">
        <v>14.36</v>
      </c>
    </row>
    <row r="91" spans="7:27">
      <c r="G91" t="s">
        <v>133</v>
      </c>
      <c r="H91" s="115">
        <v>26.07</v>
      </c>
      <c r="I91" s="88">
        <v>0</v>
      </c>
      <c r="J91" s="88">
        <v>16.34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42.41</v>
      </c>
      <c r="W91">
        <v>26.07</v>
      </c>
      <c r="X91">
        <v>0</v>
      </c>
      <c r="Y91">
        <v>0</v>
      </c>
      <c r="Z91">
        <v>0</v>
      </c>
      <c r="AA91">
        <v>16.34</v>
      </c>
    </row>
    <row r="92" spans="7:27">
      <c r="G92" t="s">
        <v>134</v>
      </c>
      <c r="H92" s="115">
        <v>28.93</v>
      </c>
      <c r="I92" s="88">
        <v>0</v>
      </c>
      <c r="J92" s="88">
        <v>18.89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47.82</v>
      </c>
      <c r="W92">
        <v>28.93</v>
      </c>
      <c r="X92">
        <v>0</v>
      </c>
      <c r="Y92">
        <v>0</v>
      </c>
      <c r="Z92">
        <v>0</v>
      </c>
      <c r="AA92">
        <v>18.89</v>
      </c>
    </row>
    <row r="93" spans="7:27">
      <c r="G93" t="s">
        <v>135</v>
      </c>
      <c r="H93" s="115">
        <v>30.94</v>
      </c>
      <c r="I93" s="88">
        <v>6.54</v>
      </c>
      <c r="J93" s="88">
        <v>26.57</v>
      </c>
      <c r="K93" s="88">
        <v>0</v>
      </c>
      <c r="L93" s="88">
        <v>0</v>
      </c>
      <c r="M93" s="116">
        <v>0.03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64.08</v>
      </c>
      <c r="W93">
        <v>30.94</v>
      </c>
      <c r="X93">
        <v>6.54</v>
      </c>
      <c r="Y93">
        <v>0</v>
      </c>
      <c r="Z93">
        <v>0.03</v>
      </c>
      <c r="AA93">
        <v>26.57</v>
      </c>
    </row>
    <row r="94" spans="7:27">
      <c r="G94" t="s">
        <v>136</v>
      </c>
      <c r="H94" s="115">
        <v>31.95</v>
      </c>
      <c r="I94" s="88">
        <v>19.649999999999999</v>
      </c>
      <c r="J94" s="88">
        <v>27.64</v>
      </c>
      <c r="K94" s="88">
        <v>0</v>
      </c>
      <c r="L94" s="88">
        <v>0</v>
      </c>
      <c r="M94" s="116">
        <v>0.03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79.27</v>
      </c>
      <c r="W94">
        <v>31.95</v>
      </c>
      <c r="X94">
        <v>19.649999999999999</v>
      </c>
      <c r="Y94">
        <v>0</v>
      </c>
      <c r="Z94">
        <v>0.03</v>
      </c>
      <c r="AA94">
        <v>27.64</v>
      </c>
    </row>
    <row r="95" spans="7:27">
      <c r="G95" t="s">
        <v>137</v>
      </c>
      <c r="H95" s="115">
        <v>11.55</v>
      </c>
      <c r="I95" s="88">
        <v>78</v>
      </c>
      <c r="J95" s="88">
        <v>38.340000000000003</v>
      </c>
      <c r="K95" s="88">
        <v>0</v>
      </c>
      <c r="L95" s="88">
        <v>0</v>
      </c>
      <c r="M95" s="116">
        <v>0.02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127.91</v>
      </c>
      <c r="W95">
        <v>11.55</v>
      </c>
      <c r="X95">
        <v>78</v>
      </c>
      <c r="Y95">
        <v>0</v>
      </c>
      <c r="Z95">
        <v>0.02</v>
      </c>
      <c r="AA95">
        <v>38.340000000000003</v>
      </c>
    </row>
    <row r="96" spans="7:27">
      <c r="G96" t="s">
        <v>138</v>
      </c>
      <c r="H96" s="115">
        <v>12.38</v>
      </c>
      <c r="I96" s="88">
        <v>78.88</v>
      </c>
      <c r="J96" s="88">
        <v>39.020000000000003</v>
      </c>
      <c r="K96" s="88">
        <v>0</v>
      </c>
      <c r="L96" s="88">
        <v>0</v>
      </c>
      <c r="M96" s="116">
        <v>0.02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130.30000000000001</v>
      </c>
      <c r="W96">
        <v>12.38</v>
      </c>
      <c r="X96">
        <v>78.88</v>
      </c>
      <c r="Y96">
        <v>0</v>
      </c>
      <c r="Z96">
        <v>0.02</v>
      </c>
      <c r="AA96">
        <v>39.020000000000003</v>
      </c>
    </row>
    <row r="97" spans="1:83">
      <c r="G97" t="s">
        <v>139</v>
      </c>
      <c r="H97" s="115">
        <v>26.37</v>
      </c>
      <c r="I97" s="88">
        <v>60.87</v>
      </c>
      <c r="J97" s="88">
        <v>41.36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128.6</v>
      </c>
      <c r="W97">
        <v>26.37</v>
      </c>
      <c r="X97">
        <v>60.87</v>
      </c>
      <c r="Y97">
        <v>0</v>
      </c>
      <c r="Z97">
        <v>0</v>
      </c>
      <c r="AA97">
        <v>41.36</v>
      </c>
    </row>
    <row r="98" spans="1:83">
      <c r="G98" t="s">
        <v>140</v>
      </c>
      <c r="H98" s="115">
        <v>26.36</v>
      </c>
      <c r="I98" s="88">
        <v>61.28</v>
      </c>
      <c r="J98" s="88">
        <v>42.54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130.18</v>
      </c>
      <c r="W98">
        <v>26.36</v>
      </c>
      <c r="X98">
        <v>61.28</v>
      </c>
      <c r="Y98">
        <v>0</v>
      </c>
      <c r="Z98">
        <v>0</v>
      </c>
      <c r="AA98">
        <v>42.54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0.28831500000000004</v>
      </c>
      <c r="I99" s="111">
        <f t="shared" ref="I99:BQ99" si="1">SUM(I3:I98)/4000</f>
        <v>0.36207999999999996</v>
      </c>
      <c r="J99" s="111">
        <f t="shared" si="1"/>
        <v>0.25023499999999993</v>
      </c>
      <c r="K99" s="111">
        <f t="shared" si="1"/>
        <v>4.879E-2</v>
      </c>
      <c r="L99" s="111">
        <f t="shared" si="1"/>
        <v>0</v>
      </c>
      <c r="M99" s="111">
        <f t="shared" si="1"/>
        <v>4.4575000000000023E-3</v>
      </c>
      <c r="N99" s="110">
        <f t="shared" si="1"/>
        <v>0</v>
      </c>
      <c r="O99" s="111">
        <f t="shared" si="1"/>
        <v>-6.1249999999999999E-2</v>
      </c>
      <c r="P99" s="111">
        <f t="shared" si="1"/>
        <v>-1.9055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-1.96675</v>
      </c>
      <c r="V99" s="112">
        <f t="shared" si="1"/>
        <v>0.95387749999999971</v>
      </c>
      <c r="W99">
        <f t="shared" si="1"/>
        <v>0.28831500000000004</v>
      </c>
      <c r="X99">
        <f t="shared" si="1"/>
        <v>0.30082999999999999</v>
      </c>
      <c r="Y99">
        <f t="shared" si="1"/>
        <v>4.879E-2</v>
      </c>
      <c r="Z99">
        <f t="shared" si="1"/>
        <v>4.4575000000000023E-3</v>
      </c>
      <c r="AA99">
        <f t="shared" si="1"/>
        <v>-1.6552650000000002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476</v>
      </c>
      <c r="AG1" t="s">
        <v>477</v>
      </c>
      <c r="AH1" t="s">
        <v>478</v>
      </c>
      <c r="AI1" t="s">
        <v>479</v>
      </c>
      <c r="AJ1" t="s">
        <v>480</v>
      </c>
      <c r="AK1" t="s">
        <v>475</v>
      </c>
      <c r="AL1" t="s">
        <v>475</v>
      </c>
      <c r="AM1" t="s">
        <v>481</v>
      </c>
      <c r="AN1" t="s">
        <v>482</v>
      </c>
      <c r="AO1" t="s">
        <v>480</v>
      </c>
      <c r="AP1" t="s">
        <v>483</v>
      </c>
      <c r="AQ1" t="s">
        <v>484</v>
      </c>
      <c r="AR1" t="s">
        <v>471</v>
      </c>
      <c r="AS1" t="s">
        <v>471</v>
      </c>
      <c r="AT1" t="s">
        <v>471</v>
      </c>
      <c r="AU1" t="s">
        <v>475</v>
      </c>
      <c r="AV1" t="s">
        <v>475</v>
      </c>
      <c r="AW1" t="s">
        <v>485</v>
      </c>
      <c r="AX1" t="s">
        <v>471</v>
      </c>
      <c r="AY1" t="s">
        <v>150</v>
      </c>
      <c r="AZ1" t="s">
        <v>150</v>
      </c>
      <c r="BA1" t="s">
        <v>487</v>
      </c>
      <c r="BB1" t="s">
        <v>487</v>
      </c>
      <c r="BC1" t="s">
        <v>488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246</v>
      </c>
      <c r="AQ2" t="s">
        <v>390</v>
      </c>
      <c r="AR2" t="s">
        <v>268</v>
      </c>
      <c r="AS2" t="s">
        <v>270</v>
      </c>
      <c r="AT2" t="s">
        <v>237</v>
      </c>
      <c r="AU2" t="s">
        <v>152</v>
      </c>
      <c r="AV2" t="s">
        <v>152</v>
      </c>
      <c r="AW2" t="s">
        <v>153</v>
      </c>
      <c r="AX2" t="s">
        <v>269</v>
      </c>
      <c r="AY2" t="s">
        <v>482</v>
      </c>
      <c r="AZ2" t="s">
        <v>486</v>
      </c>
      <c r="BA2" t="s">
        <v>149</v>
      </c>
      <c r="BB2" t="s">
        <v>150</v>
      </c>
      <c r="BC2" t="s">
        <v>152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709.15</v>
      </c>
      <c r="I3" s="95">
        <v>173.15999999999997</v>
      </c>
      <c r="J3" s="95">
        <v>4.87</v>
      </c>
      <c r="K3" s="95">
        <v>38.700000000000003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0.59</v>
      </c>
      <c r="X3">
        <v>0.34</v>
      </c>
      <c r="Y3">
        <v>0.39</v>
      </c>
      <c r="Z3">
        <v>0.79</v>
      </c>
      <c r="AA3">
        <v>0.64</v>
      </c>
      <c r="AB3">
        <v>0</v>
      </c>
      <c r="AC3">
        <v>0</v>
      </c>
      <c r="AD3">
        <v>24.91</v>
      </c>
      <c r="AE3">
        <v>361.84</v>
      </c>
      <c r="AF3">
        <v>96.75</v>
      </c>
      <c r="AG3">
        <v>40.64</v>
      </c>
      <c r="AH3">
        <v>48.38</v>
      </c>
      <c r="AI3">
        <v>82</v>
      </c>
      <c r="AJ3">
        <v>0</v>
      </c>
      <c r="AK3">
        <v>25.06</v>
      </c>
      <c r="AL3">
        <v>145.12</v>
      </c>
      <c r="AM3">
        <v>11.92</v>
      </c>
      <c r="AN3">
        <v>0</v>
      </c>
      <c r="AO3">
        <v>15.48</v>
      </c>
      <c r="AP3">
        <v>25.35</v>
      </c>
      <c r="AQ3">
        <v>0.48</v>
      </c>
      <c r="AR3">
        <v>0.74</v>
      </c>
      <c r="AS3">
        <v>0.59</v>
      </c>
      <c r="AT3">
        <v>0.43</v>
      </c>
      <c r="AU3">
        <v>0</v>
      </c>
      <c r="AV3">
        <v>38.700000000000003</v>
      </c>
      <c r="AW3">
        <v>4.4400000000000004</v>
      </c>
      <c r="AX3">
        <v>0.3</v>
      </c>
      <c r="AY3">
        <v>0</v>
      </c>
      <c r="AZ3">
        <v>20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709.19999999999993</v>
      </c>
      <c r="I4" s="88">
        <v>173.15999999999997</v>
      </c>
      <c r="J4" s="88">
        <v>4.87</v>
      </c>
      <c r="K4" s="88">
        <v>38.700000000000003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0.59</v>
      </c>
      <c r="X4">
        <v>0.34</v>
      </c>
      <c r="Y4">
        <v>0.39</v>
      </c>
      <c r="Z4">
        <v>0.79</v>
      </c>
      <c r="AA4">
        <v>0.64</v>
      </c>
      <c r="AB4">
        <v>0</v>
      </c>
      <c r="AC4">
        <v>0</v>
      </c>
      <c r="AD4">
        <v>24.91</v>
      </c>
      <c r="AE4">
        <v>361.84</v>
      </c>
      <c r="AF4">
        <v>96.75</v>
      </c>
      <c r="AG4">
        <v>40.64</v>
      </c>
      <c r="AH4">
        <v>48.38</v>
      </c>
      <c r="AI4">
        <v>82</v>
      </c>
      <c r="AJ4">
        <v>0</v>
      </c>
      <c r="AK4">
        <v>25.06</v>
      </c>
      <c r="AL4">
        <v>145.12</v>
      </c>
      <c r="AM4">
        <v>11.92</v>
      </c>
      <c r="AN4">
        <v>0</v>
      </c>
      <c r="AO4">
        <v>15.48</v>
      </c>
      <c r="AP4">
        <v>25.35</v>
      </c>
      <c r="AQ4">
        <v>0.53</v>
      </c>
      <c r="AR4">
        <v>0.74</v>
      </c>
      <c r="AS4">
        <v>0.59</v>
      </c>
      <c r="AT4">
        <v>0.43</v>
      </c>
      <c r="AU4">
        <v>0</v>
      </c>
      <c r="AV4">
        <v>38.700000000000003</v>
      </c>
      <c r="AW4">
        <v>4.4400000000000004</v>
      </c>
      <c r="AX4">
        <v>0.3</v>
      </c>
      <c r="AY4">
        <v>0</v>
      </c>
      <c r="AZ4">
        <v>20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709.19999999999993</v>
      </c>
      <c r="I5" s="88">
        <v>173.15999999999997</v>
      </c>
      <c r="J5" s="88">
        <v>4.87</v>
      </c>
      <c r="K5" s="88">
        <v>38.700000000000003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0.59</v>
      </c>
      <c r="X5">
        <v>0.34</v>
      </c>
      <c r="Y5">
        <v>0.39</v>
      </c>
      <c r="Z5">
        <v>0.79</v>
      </c>
      <c r="AA5">
        <v>0.64</v>
      </c>
      <c r="AB5">
        <v>0</v>
      </c>
      <c r="AC5">
        <v>0</v>
      </c>
      <c r="AD5">
        <v>24.91</v>
      </c>
      <c r="AE5">
        <v>361.84</v>
      </c>
      <c r="AF5">
        <v>96.75</v>
      </c>
      <c r="AG5">
        <v>40.64</v>
      </c>
      <c r="AH5">
        <v>48.38</v>
      </c>
      <c r="AI5">
        <v>82</v>
      </c>
      <c r="AJ5">
        <v>0</v>
      </c>
      <c r="AK5">
        <v>25.06</v>
      </c>
      <c r="AL5">
        <v>145.12</v>
      </c>
      <c r="AM5">
        <v>11.92</v>
      </c>
      <c r="AN5">
        <v>0</v>
      </c>
      <c r="AO5">
        <v>15.48</v>
      </c>
      <c r="AP5">
        <v>25.35</v>
      </c>
      <c r="AQ5">
        <v>0.53</v>
      </c>
      <c r="AR5">
        <v>0.74</v>
      </c>
      <c r="AS5">
        <v>0.59</v>
      </c>
      <c r="AT5">
        <v>0.43</v>
      </c>
      <c r="AU5">
        <v>0</v>
      </c>
      <c r="AV5">
        <v>38.700000000000003</v>
      </c>
      <c r="AW5">
        <v>4.4400000000000004</v>
      </c>
      <c r="AX5">
        <v>0.3</v>
      </c>
      <c r="AY5">
        <v>0</v>
      </c>
      <c r="AZ5">
        <v>20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709.19999999999993</v>
      </c>
      <c r="I6" s="88">
        <v>173.15999999999997</v>
      </c>
      <c r="J6" s="88">
        <v>4.87</v>
      </c>
      <c r="K6" s="88">
        <v>38.700000000000003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0.59</v>
      </c>
      <c r="X6">
        <v>0.34</v>
      </c>
      <c r="Y6">
        <v>0.39</v>
      </c>
      <c r="Z6">
        <v>0.79</v>
      </c>
      <c r="AA6">
        <v>0.64</v>
      </c>
      <c r="AB6">
        <v>0</v>
      </c>
      <c r="AC6">
        <v>0</v>
      </c>
      <c r="AD6">
        <v>24.91</v>
      </c>
      <c r="AE6">
        <v>361.84</v>
      </c>
      <c r="AF6">
        <v>96.75</v>
      </c>
      <c r="AG6">
        <v>40.64</v>
      </c>
      <c r="AH6">
        <v>48.38</v>
      </c>
      <c r="AI6">
        <v>82</v>
      </c>
      <c r="AJ6">
        <v>0</v>
      </c>
      <c r="AK6">
        <v>25.06</v>
      </c>
      <c r="AL6">
        <v>145.12</v>
      </c>
      <c r="AM6">
        <v>11.92</v>
      </c>
      <c r="AN6">
        <v>0</v>
      </c>
      <c r="AO6">
        <v>15.48</v>
      </c>
      <c r="AP6">
        <v>25.35</v>
      </c>
      <c r="AQ6">
        <v>0.53</v>
      </c>
      <c r="AR6">
        <v>0.74</v>
      </c>
      <c r="AS6">
        <v>0.59</v>
      </c>
      <c r="AT6">
        <v>0.43</v>
      </c>
      <c r="AU6">
        <v>0</v>
      </c>
      <c r="AV6">
        <v>38.700000000000003</v>
      </c>
      <c r="AW6">
        <v>4.4400000000000004</v>
      </c>
      <c r="AX6">
        <v>0.3</v>
      </c>
      <c r="AY6">
        <v>0</v>
      </c>
      <c r="AZ6">
        <v>20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539.89</v>
      </c>
      <c r="I7" s="88">
        <v>124.79</v>
      </c>
      <c r="J7" s="88">
        <v>4.87</v>
      </c>
      <c r="K7" s="88">
        <v>14.51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0.59</v>
      </c>
      <c r="X7">
        <v>0.34</v>
      </c>
      <c r="Y7">
        <v>0.39</v>
      </c>
      <c r="Z7">
        <v>0.79</v>
      </c>
      <c r="AA7">
        <v>0.64</v>
      </c>
      <c r="AB7">
        <v>0</v>
      </c>
      <c r="AC7">
        <v>0</v>
      </c>
      <c r="AD7">
        <v>24.91</v>
      </c>
      <c r="AE7">
        <v>192.53</v>
      </c>
      <c r="AF7">
        <v>96.75</v>
      </c>
      <c r="AG7">
        <v>40.64</v>
      </c>
      <c r="AH7">
        <v>48.38</v>
      </c>
      <c r="AI7">
        <v>82</v>
      </c>
      <c r="AJ7">
        <v>0</v>
      </c>
      <c r="AK7">
        <v>25.06</v>
      </c>
      <c r="AL7">
        <v>96.75</v>
      </c>
      <c r="AM7">
        <v>11.92</v>
      </c>
      <c r="AN7">
        <v>0</v>
      </c>
      <c r="AO7">
        <v>15.48</v>
      </c>
      <c r="AP7">
        <v>25.35</v>
      </c>
      <c r="AQ7">
        <v>0.53</v>
      </c>
      <c r="AR7">
        <v>0.74</v>
      </c>
      <c r="AS7">
        <v>0.59</v>
      </c>
      <c r="AT7">
        <v>0.43</v>
      </c>
      <c r="AU7">
        <v>0</v>
      </c>
      <c r="AV7">
        <v>14.51</v>
      </c>
      <c r="AW7">
        <v>4.4400000000000004</v>
      </c>
      <c r="AX7">
        <v>0.3</v>
      </c>
      <c r="AY7">
        <v>0</v>
      </c>
      <c r="AZ7">
        <v>20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539.89</v>
      </c>
      <c r="I8" s="88">
        <v>124.79</v>
      </c>
      <c r="J8" s="88">
        <v>4.87</v>
      </c>
      <c r="K8" s="88">
        <v>29.02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0.59</v>
      </c>
      <c r="X8">
        <v>0.34</v>
      </c>
      <c r="Y8">
        <v>0.39</v>
      </c>
      <c r="Z8">
        <v>0.79</v>
      </c>
      <c r="AA8">
        <v>0.64</v>
      </c>
      <c r="AB8">
        <v>0</v>
      </c>
      <c r="AC8">
        <v>0</v>
      </c>
      <c r="AD8">
        <v>24.91</v>
      </c>
      <c r="AE8">
        <v>192.53</v>
      </c>
      <c r="AF8">
        <v>96.75</v>
      </c>
      <c r="AG8">
        <v>40.64</v>
      </c>
      <c r="AH8">
        <v>48.38</v>
      </c>
      <c r="AI8">
        <v>82</v>
      </c>
      <c r="AJ8">
        <v>0</v>
      </c>
      <c r="AK8">
        <v>25.06</v>
      </c>
      <c r="AL8">
        <v>96.75</v>
      </c>
      <c r="AM8">
        <v>11.92</v>
      </c>
      <c r="AN8">
        <v>0</v>
      </c>
      <c r="AO8">
        <v>15.48</v>
      </c>
      <c r="AP8">
        <v>25.35</v>
      </c>
      <c r="AQ8">
        <v>0.53</v>
      </c>
      <c r="AR8">
        <v>0.74</v>
      </c>
      <c r="AS8">
        <v>0.59</v>
      </c>
      <c r="AT8">
        <v>0.43</v>
      </c>
      <c r="AU8">
        <v>0</v>
      </c>
      <c r="AV8">
        <v>29.02</v>
      </c>
      <c r="AW8">
        <v>4.4400000000000004</v>
      </c>
      <c r="AX8">
        <v>0.3</v>
      </c>
      <c r="AY8">
        <v>0</v>
      </c>
      <c r="AZ8">
        <v>20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539.89</v>
      </c>
      <c r="I9" s="88">
        <v>124.79</v>
      </c>
      <c r="J9" s="88">
        <v>4.87</v>
      </c>
      <c r="K9" s="88">
        <v>29.02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0.59</v>
      </c>
      <c r="X9">
        <v>0.34</v>
      </c>
      <c r="Y9">
        <v>0.39</v>
      </c>
      <c r="Z9">
        <v>0.79</v>
      </c>
      <c r="AA9">
        <v>0.64</v>
      </c>
      <c r="AB9">
        <v>0</v>
      </c>
      <c r="AC9">
        <v>0</v>
      </c>
      <c r="AD9">
        <v>24.91</v>
      </c>
      <c r="AE9">
        <v>192.53</v>
      </c>
      <c r="AF9">
        <v>96.75</v>
      </c>
      <c r="AG9">
        <v>40.64</v>
      </c>
      <c r="AH9">
        <v>48.38</v>
      </c>
      <c r="AI9">
        <v>82</v>
      </c>
      <c r="AJ9">
        <v>0</v>
      </c>
      <c r="AK9">
        <v>25.06</v>
      </c>
      <c r="AL9">
        <v>96.75</v>
      </c>
      <c r="AM9">
        <v>11.92</v>
      </c>
      <c r="AN9">
        <v>0</v>
      </c>
      <c r="AO9">
        <v>15.48</v>
      </c>
      <c r="AP9">
        <v>25.35</v>
      </c>
      <c r="AQ9">
        <v>0.53</v>
      </c>
      <c r="AR9">
        <v>0.74</v>
      </c>
      <c r="AS9">
        <v>0.59</v>
      </c>
      <c r="AT9">
        <v>0.43</v>
      </c>
      <c r="AU9">
        <v>0</v>
      </c>
      <c r="AV9">
        <v>29.02</v>
      </c>
      <c r="AW9">
        <v>4.4400000000000004</v>
      </c>
      <c r="AX9">
        <v>0.3</v>
      </c>
      <c r="AY9">
        <v>0</v>
      </c>
      <c r="AZ9">
        <v>20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539.89</v>
      </c>
      <c r="I10" s="88">
        <v>124.79</v>
      </c>
      <c r="J10" s="88">
        <v>4.87</v>
      </c>
      <c r="K10" s="88">
        <v>29.02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0.59</v>
      </c>
      <c r="X10">
        <v>0.34</v>
      </c>
      <c r="Y10">
        <v>0.39</v>
      </c>
      <c r="Z10">
        <v>0.79</v>
      </c>
      <c r="AA10">
        <v>0.64</v>
      </c>
      <c r="AB10">
        <v>0</v>
      </c>
      <c r="AC10">
        <v>0</v>
      </c>
      <c r="AD10">
        <v>24.91</v>
      </c>
      <c r="AE10">
        <v>192.53</v>
      </c>
      <c r="AF10">
        <v>96.75</v>
      </c>
      <c r="AG10">
        <v>40.64</v>
      </c>
      <c r="AH10">
        <v>48.38</v>
      </c>
      <c r="AI10">
        <v>82</v>
      </c>
      <c r="AJ10">
        <v>0</v>
      </c>
      <c r="AK10">
        <v>25.06</v>
      </c>
      <c r="AL10">
        <v>96.75</v>
      </c>
      <c r="AM10">
        <v>11.92</v>
      </c>
      <c r="AN10">
        <v>0</v>
      </c>
      <c r="AO10">
        <v>15.48</v>
      </c>
      <c r="AP10">
        <v>25.35</v>
      </c>
      <c r="AQ10">
        <v>0.53</v>
      </c>
      <c r="AR10">
        <v>0.74</v>
      </c>
      <c r="AS10">
        <v>0.59</v>
      </c>
      <c r="AT10">
        <v>0.43</v>
      </c>
      <c r="AU10">
        <v>0</v>
      </c>
      <c r="AV10">
        <v>29.02</v>
      </c>
      <c r="AW10">
        <v>4.4400000000000004</v>
      </c>
      <c r="AX10">
        <v>0.3</v>
      </c>
      <c r="AY10">
        <v>0</v>
      </c>
      <c r="AZ10">
        <v>20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426.69</v>
      </c>
      <c r="I11" s="88">
        <v>89.960000000000008</v>
      </c>
      <c r="J11" s="88">
        <v>4.87</v>
      </c>
      <c r="K11" s="88">
        <v>14.51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0.59</v>
      </c>
      <c r="X11">
        <v>0.34</v>
      </c>
      <c r="Y11">
        <v>0.39</v>
      </c>
      <c r="Z11">
        <v>0.79</v>
      </c>
      <c r="AA11">
        <v>0.64</v>
      </c>
      <c r="AB11">
        <v>0</v>
      </c>
      <c r="AC11">
        <v>0</v>
      </c>
      <c r="AD11">
        <v>24.91</v>
      </c>
      <c r="AE11">
        <v>216.72</v>
      </c>
      <c r="AF11">
        <v>0</v>
      </c>
      <c r="AG11">
        <v>0</v>
      </c>
      <c r="AH11">
        <v>48.38</v>
      </c>
      <c r="AI11">
        <v>82</v>
      </c>
      <c r="AJ11">
        <v>0</v>
      </c>
      <c r="AK11">
        <v>25.06</v>
      </c>
      <c r="AL11">
        <v>72.56</v>
      </c>
      <c r="AM11">
        <v>11.92</v>
      </c>
      <c r="AN11">
        <v>0</v>
      </c>
      <c r="AO11">
        <v>4.84</v>
      </c>
      <c r="AP11">
        <v>25.35</v>
      </c>
      <c r="AQ11">
        <v>0.53</v>
      </c>
      <c r="AR11">
        <v>0.74</v>
      </c>
      <c r="AS11">
        <v>0.59</v>
      </c>
      <c r="AT11">
        <v>0.43</v>
      </c>
      <c r="AU11">
        <v>0</v>
      </c>
      <c r="AV11">
        <v>14.51</v>
      </c>
      <c r="AW11">
        <v>4.4400000000000004</v>
      </c>
      <c r="AX11">
        <v>0.3</v>
      </c>
      <c r="AY11">
        <v>0</v>
      </c>
      <c r="AZ11">
        <v>20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426.69</v>
      </c>
      <c r="I12" s="88">
        <v>89.960000000000008</v>
      </c>
      <c r="J12" s="88">
        <v>4.87</v>
      </c>
      <c r="K12" s="88">
        <v>29.02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0.59</v>
      </c>
      <c r="X12">
        <v>0.34</v>
      </c>
      <c r="Y12">
        <v>0.39</v>
      </c>
      <c r="Z12">
        <v>0.79</v>
      </c>
      <c r="AA12">
        <v>0.64</v>
      </c>
      <c r="AB12">
        <v>0</v>
      </c>
      <c r="AC12">
        <v>0</v>
      </c>
      <c r="AD12">
        <v>24.91</v>
      </c>
      <c r="AE12">
        <v>216.72</v>
      </c>
      <c r="AF12">
        <v>0</v>
      </c>
      <c r="AG12">
        <v>0</v>
      </c>
      <c r="AH12">
        <v>48.38</v>
      </c>
      <c r="AI12">
        <v>82</v>
      </c>
      <c r="AJ12">
        <v>0</v>
      </c>
      <c r="AK12">
        <v>25.06</v>
      </c>
      <c r="AL12">
        <v>72.56</v>
      </c>
      <c r="AM12">
        <v>11.92</v>
      </c>
      <c r="AN12">
        <v>0</v>
      </c>
      <c r="AO12">
        <v>4.84</v>
      </c>
      <c r="AP12">
        <v>25.35</v>
      </c>
      <c r="AQ12">
        <v>0.53</v>
      </c>
      <c r="AR12">
        <v>0.74</v>
      </c>
      <c r="AS12">
        <v>0.59</v>
      </c>
      <c r="AT12">
        <v>0.43</v>
      </c>
      <c r="AU12">
        <v>0</v>
      </c>
      <c r="AV12">
        <v>29.02</v>
      </c>
      <c r="AW12">
        <v>4.4400000000000004</v>
      </c>
      <c r="AX12">
        <v>0.3</v>
      </c>
      <c r="AY12">
        <v>0</v>
      </c>
      <c r="AZ12">
        <v>20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426.69</v>
      </c>
      <c r="I13" s="88">
        <v>85.12</v>
      </c>
      <c r="J13" s="88">
        <v>4.87</v>
      </c>
      <c r="K13" s="88">
        <v>29.02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0.59</v>
      </c>
      <c r="X13">
        <v>0.34</v>
      </c>
      <c r="Y13">
        <v>0.39</v>
      </c>
      <c r="Z13">
        <v>0.79</v>
      </c>
      <c r="AA13">
        <v>0.64</v>
      </c>
      <c r="AB13">
        <v>0</v>
      </c>
      <c r="AC13">
        <v>0</v>
      </c>
      <c r="AD13">
        <v>24.91</v>
      </c>
      <c r="AE13">
        <v>216.72</v>
      </c>
      <c r="AF13">
        <v>0</v>
      </c>
      <c r="AG13">
        <v>0</v>
      </c>
      <c r="AH13">
        <v>48.38</v>
      </c>
      <c r="AI13">
        <v>82</v>
      </c>
      <c r="AJ13">
        <v>0</v>
      </c>
      <c r="AK13">
        <v>25.06</v>
      </c>
      <c r="AL13">
        <v>72.56</v>
      </c>
      <c r="AM13">
        <v>11.92</v>
      </c>
      <c r="AN13">
        <v>0</v>
      </c>
      <c r="AO13">
        <v>0</v>
      </c>
      <c r="AP13">
        <v>25.35</v>
      </c>
      <c r="AQ13">
        <v>0.53</v>
      </c>
      <c r="AR13">
        <v>0.74</v>
      </c>
      <c r="AS13">
        <v>0.59</v>
      </c>
      <c r="AT13">
        <v>0.43</v>
      </c>
      <c r="AU13">
        <v>0</v>
      </c>
      <c r="AV13">
        <v>29.02</v>
      </c>
      <c r="AW13">
        <v>4.4400000000000004</v>
      </c>
      <c r="AX13">
        <v>0.3</v>
      </c>
      <c r="AY13">
        <v>0</v>
      </c>
      <c r="AZ13">
        <v>20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426.69</v>
      </c>
      <c r="I14" s="88">
        <v>85.12</v>
      </c>
      <c r="J14" s="88">
        <v>4.87</v>
      </c>
      <c r="K14" s="88">
        <v>29.02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0.59</v>
      </c>
      <c r="X14">
        <v>0.34</v>
      </c>
      <c r="Y14">
        <v>0.39</v>
      </c>
      <c r="Z14">
        <v>0.79</v>
      </c>
      <c r="AA14">
        <v>0.64</v>
      </c>
      <c r="AB14">
        <v>0</v>
      </c>
      <c r="AC14">
        <v>0</v>
      </c>
      <c r="AD14">
        <v>24.91</v>
      </c>
      <c r="AE14">
        <v>216.72</v>
      </c>
      <c r="AF14">
        <v>0</v>
      </c>
      <c r="AG14">
        <v>0</v>
      </c>
      <c r="AH14">
        <v>48.38</v>
      </c>
      <c r="AI14">
        <v>82</v>
      </c>
      <c r="AJ14">
        <v>0</v>
      </c>
      <c r="AK14">
        <v>25.06</v>
      </c>
      <c r="AL14">
        <v>72.56</v>
      </c>
      <c r="AM14">
        <v>11.92</v>
      </c>
      <c r="AN14">
        <v>0</v>
      </c>
      <c r="AO14">
        <v>0</v>
      </c>
      <c r="AP14">
        <v>25.35</v>
      </c>
      <c r="AQ14">
        <v>0.53</v>
      </c>
      <c r="AR14">
        <v>0.74</v>
      </c>
      <c r="AS14">
        <v>0.59</v>
      </c>
      <c r="AT14">
        <v>0.43</v>
      </c>
      <c r="AU14">
        <v>0</v>
      </c>
      <c r="AV14">
        <v>29.02</v>
      </c>
      <c r="AW14">
        <v>4.4400000000000004</v>
      </c>
      <c r="AX14">
        <v>0.3</v>
      </c>
      <c r="AY14">
        <v>0</v>
      </c>
      <c r="AZ14">
        <v>20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298.83</v>
      </c>
      <c r="I15" s="88">
        <v>12.56</v>
      </c>
      <c r="J15" s="88">
        <v>4.7799999999999994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0.59</v>
      </c>
      <c r="X15">
        <v>0.34</v>
      </c>
      <c r="Y15">
        <v>0.39</v>
      </c>
      <c r="Z15">
        <v>0.79</v>
      </c>
      <c r="AA15">
        <v>0.64</v>
      </c>
      <c r="AB15">
        <v>0</v>
      </c>
      <c r="AC15">
        <v>0</v>
      </c>
      <c r="AD15">
        <v>0</v>
      </c>
      <c r="AE15">
        <v>241.88</v>
      </c>
      <c r="AF15">
        <v>0</v>
      </c>
      <c r="AG15">
        <v>0</v>
      </c>
      <c r="AH15">
        <v>0</v>
      </c>
      <c r="AI15">
        <v>27.33</v>
      </c>
      <c r="AJ15">
        <v>0</v>
      </c>
      <c r="AK15">
        <v>0</v>
      </c>
      <c r="AL15">
        <v>0</v>
      </c>
      <c r="AM15">
        <v>11.92</v>
      </c>
      <c r="AN15">
        <v>0</v>
      </c>
      <c r="AO15">
        <v>0</v>
      </c>
      <c r="AP15">
        <v>25.35</v>
      </c>
      <c r="AQ15">
        <v>0.53</v>
      </c>
      <c r="AR15">
        <v>0.74</v>
      </c>
      <c r="AS15">
        <v>0.59</v>
      </c>
      <c r="AT15">
        <v>0.43</v>
      </c>
      <c r="AU15">
        <v>0</v>
      </c>
      <c r="AV15">
        <v>0</v>
      </c>
      <c r="AW15">
        <v>4.3499999999999996</v>
      </c>
      <c r="AX15">
        <v>0.3</v>
      </c>
      <c r="AY15">
        <v>0</v>
      </c>
      <c r="AZ15">
        <v>20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298.83</v>
      </c>
      <c r="I16" s="88">
        <v>12.56</v>
      </c>
      <c r="J16" s="88">
        <v>4.7799999999999994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0.59</v>
      </c>
      <c r="X16">
        <v>0.34</v>
      </c>
      <c r="Y16">
        <v>0.39</v>
      </c>
      <c r="Z16">
        <v>0.79</v>
      </c>
      <c r="AA16">
        <v>0.64</v>
      </c>
      <c r="AB16">
        <v>0</v>
      </c>
      <c r="AC16">
        <v>0</v>
      </c>
      <c r="AD16">
        <v>0</v>
      </c>
      <c r="AE16">
        <v>241.88</v>
      </c>
      <c r="AF16">
        <v>0</v>
      </c>
      <c r="AG16">
        <v>0</v>
      </c>
      <c r="AH16">
        <v>0</v>
      </c>
      <c r="AI16">
        <v>27.33</v>
      </c>
      <c r="AJ16">
        <v>0</v>
      </c>
      <c r="AK16">
        <v>0</v>
      </c>
      <c r="AL16">
        <v>0</v>
      </c>
      <c r="AM16">
        <v>11.92</v>
      </c>
      <c r="AN16">
        <v>0</v>
      </c>
      <c r="AO16">
        <v>0</v>
      </c>
      <c r="AP16">
        <v>25.35</v>
      </c>
      <c r="AQ16">
        <v>0.53</v>
      </c>
      <c r="AR16">
        <v>0.74</v>
      </c>
      <c r="AS16">
        <v>0.59</v>
      </c>
      <c r="AT16">
        <v>0.43</v>
      </c>
      <c r="AU16">
        <v>0</v>
      </c>
      <c r="AV16">
        <v>0</v>
      </c>
      <c r="AW16">
        <v>4.3499999999999996</v>
      </c>
      <c r="AX16">
        <v>0.3</v>
      </c>
      <c r="AY16">
        <v>0</v>
      </c>
      <c r="AZ16">
        <v>20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298.83</v>
      </c>
      <c r="I17" s="88">
        <v>12.56</v>
      </c>
      <c r="J17" s="88">
        <v>4.7799999999999994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0.59</v>
      </c>
      <c r="X17">
        <v>0.34</v>
      </c>
      <c r="Y17">
        <v>0.39</v>
      </c>
      <c r="Z17">
        <v>0.79</v>
      </c>
      <c r="AA17">
        <v>0.64</v>
      </c>
      <c r="AB17">
        <v>0</v>
      </c>
      <c r="AC17">
        <v>0</v>
      </c>
      <c r="AD17">
        <v>0</v>
      </c>
      <c r="AE17">
        <v>241.88</v>
      </c>
      <c r="AF17">
        <v>0</v>
      </c>
      <c r="AG17">
        <v>0</v>
      </c>
      <c r="AH17">
        <v>0</v>
      </c>
      <c r="AI17">
        <v>27.33</v>
      </c>
      <c r="AJ17">
        <v>0</v>
      </c>
      <c r="AK17">
        <v>0</v>
      </c>
      <c r="AL17">
        <v>0</v>
      </c>
      <c r="AM17">
        <v>11.92</v>
      </c>
      <c r="AN17">
        <v>0</v>
      </c>
      <c r="AO17">
        <v>0</v>
      </c>
      <c r="AP17">
        <v>25.35</v>
      </c>
      <c r="AQ17">
        <v>0.53</v>
      </c>
      <c r="AR17">
        <v>0.74</v>
      </c>
      <c r="AS17">
        <v>0.59</v>
      </c>
      <c r="AT17">
        <v>0.43</v>
      </c>
      <c r="AU17">
        <v>0</v>
      </c>
      <c r="AV17">
        <v>0</v>
      </c>
      <c r="AW17">
        <v>4.3499999999999996</v>
      </c>
      <c r="AX17">
        <v>0.3</v>
      </c>
      <c r="AY17">
        <v>0</v>
      </c>
      <c r="AZ17">
        <v>20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298.83</v>
      </c>
      <c r="I18" s="88">
        <v>12.56</v>
      </c>
      <c r="J18" s="88">
        <v>4.7799999999999994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0.59</v>
      </c>
      <c r="X18">
        <v>0.34</v>
      </c>
      <c r="Y18">
        <v>0.39</v>
      </c>
      <c r="Z18">
        <v>0.79</v>
      </c>
      <c r="AA18">
        <v>0.64</v>
      </c>
      <c r="AB18">
        <v>0</v>
      </c>
      <c r="AC18">
        <v>0</v>
      </c>
      <c r="AD18">
        <v>0</v>
      </c>
      <c r="AE18">
        <v>241.88</v>
      </c>
      <c r="AF18">
        <v>0</v>
      </c>
      <c r="AG18">
        <v>0</v>
      </c>
      <c r="AH18">
        <v>0</v>
      </c>
      <c r="AI18">
        <v>27.33</v>
      </c>
      <c r="AJ18">
        <v>0</v>
      </c>
      <c r="AK18">
        <v>0</v>
      </c>
      <c r="AL18">
        <v>0</v>
      </c>
      <c r="AM18">
        <v>11.92</v>
      </c>
      <c r="AN18">
        <v>0</v>
      </c>
      <c r="AO18">
        <v>0</v>
      </c>
      <c r="AP18">
        <v>25.35</v>
      </c>
      <c r="AQ18">
        <v>0.53</v>
      </c>
      <c r="AR18">
        <v>0.74</v>
      </c>
      <c r="AS18">
        <v>0.59</v>
      </c>
      <c r="AT18">
        <v>0.43</v>
      </c>
      <c r="AU18">
        <v>0</v>
      </c>
      <c r="AV18">
        <v>0</v>
      </c>
      <c r="AW18">
        <v>4.3499999999999996</v>
      </c>
      <c r="AX18">
        <v>0.3</v>
      </c>
      <c r="AY18">
        <v>0</v>
      </c>
      <c r="AZ18">
        <v>20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202.07000000000002</v>
      </c>
      <c r="I19" s="88">
        <v>12.56</v>
      </c>
      <c r="J19" s="88">
        <v>4.7799999999999994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0.59</v>
      </c>
      <c r="X19">
        <v>0.34</v>
      </c>
      <c r="Y19">
        <v>0.39</v>
      </c>
      <c r="Z19">
        <v>0.79</v>
      </c>
      <c r="AA19">
        <v>0.64</v>
      </c>
      <c r="AB19">
        <v>0</v>
      </c>
      <c r="AC19">
        <v>0</v>
      </c>
      <c r="AD19">
        <v>0</v>
      </c>
      <c r="AE19">
        <v>145.12</v>
      </c>
      <c r="AF19">
        <v>0</v>
      </c>
      <c r="AG19">
        <v>0</v>
      </c>
      <c r="AH19">
        <v>0</v>
      </c>
      <c r="AI19">
        <v>27.33</v>
      </c>
      <c r="AJ19">
        <v>0</v>
      </c>
      <c r="AK19">
        <v>0</v>
      </c>
      <c r="AL19">
        <v>0</v>
      </c>
      <c r="AM19">
        <v>11.92</v>
      </c>
      <c r="AN19">
        <v>0</v>
      </c>
      <c r="AO19">
        <v>0</v>
      </c>
      <c r="AP19">
        <v>25.35</v>
      </c>
      <c r="AQ19">
        <v>0.53</v>
      </c>
      <c r="AR19">
        <v>0.74</v>
      </c>
      <c r="AS19">
        <v>0.59</v>
      </c>
      <c r="AT19">
        <v>0.43</v>
      </c>
      <c r="AU19">
        <v>0</v>
      </c>
      <c r="AV19">
        <v>0</v>
      </c>
      <c r="AW19">
        <v>4.3499999999999996</v>
      </c>
      <c r="AX19">
        <v>0.3</v>
      </c>
      <c r="AY19">
        <v>0</v>
      </c>
      <c r="AZ19">
        <v>20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202.07000000000002</v>
      </c>
      <c r="I20" s="88">
        <v>12.56</v>
      </c>
      <c r="J20" s="88">
        <v>4.7799999999999994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0.59</v>
      </c>
      <c r="X20">
        <v>0.34</v>
      </c>
      <c r="Y20">
        <v>0.39</v>
      </c>
      <c r="Z20">
        <v>0.79</v>
      </c>
      <c r="AA20">
        <v>0.64</v>
      </c>
      <c r="AB20">
        <v>0</v>
      </c>
      <c r="AC20">
        <v>0</v>
      </c>
      <c r="AD20">
        <v>0</v>
      </c>
      <c r="AE20">
        <v>145.12</v>
      </c>
      <c r="AF20">
        <v>0</v>
      </c>
      <c r="AG20">
        <v>0</v>
      </c>
      <c r="AH20">
        <v>0</v>
      </c>
      <c r="AI20">
        <v>27.33</v>
      </c>
      <c r="AJ20">
        <v>0</v>
      </c>
      <c r="AK20">
        <v>0</v>
      </c>
      <c r="AL20">
        <v>0</v>
      </c>
      <c r="AM20">
        <v>11.92</v>
      </c>
      <c r="AN20">
        <v>0</v>
      </c>
      <c r="AO20">
        <v>0</v>
      </c>
      <c r="AP20">
        <v>25.35</v>
      </c>
      <c r="AQ20">
        <v>0.53</v>
      </c>
      <c r="AR20">
        <v>0.74</v>
      </c>
      <c r="AS20">
        <v>0.59</v>
      </c>
      <c r="AT20">
        <v>0.43</v>
      </c>
      <c r="AU20">
        <v>0</v>
      </c>
      <c r="AV20">
        <v>0</v>
      </c>
      <c r="AW20">
        <v>4.3499999999999996</v>
      </c>
      <c r="AX20">
        <v>0.3</v>
      </c>
      <c r="AY20">
        <v>0</v>
      </c>
      <c r="AZ20">
        <v>20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202.07000000000002</v>
      </c>
      <c r="I21" s="88">
        <v>12.56</v>
      </c>
      <c r="J21" s="88">
        <v>4.7799999999999994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0.59</v>
      </c>
      <c r="X21">
        <v>0.34</v>
      </c>
      <c r="Y21">
        <v>0.39</v>
      </c>
      <c r="Z21">
        <v>0.79</v>
      </c>
      <c r="AA21">
        <v>0.64</v>
      </c>
      <c r="AB21">
        <v>0</v>
      </c>
      <c r="AC21">
        <v>0</v>
      </c>
      <c r="AD21">
        <v>0</v>
      </c>
      <c r="AE21">
        <v>145.12</v>
      </c>
      <c r="AF21">
        <v>0</v>
      </c>
      <c r="AG21">
        <v>0</v>
      </c>
      <c r="AH21">
        <v>0</v>
      </c>
      <c r="AI21">
        <v>27.33</v>
      </c>
      <c r="AJ21">
        <v>0</v>
      </c>
      <c r="AK21">
        <v>0</v>
      </c>
      <c r="AL21">
        <v>0</v>
      </c>
      <c r="AM21">
        <v>11.92</v>
      </c>
      <c r="AN21">
        <v>0</v>
      </c>
      <c r="AO21">
        <v>0</v>
      </c>
      <c r="AP21">
        <v>25.35</v>
      </c>
      <c r="AQ21">
        <v>0.53</v>
      </c>
      <c r="AR21">
        <v>0.74</v>
      </c>
      <c r="AS21">
        <v>0.59</v>
      </c>
      <c r="AT21">
        <v>0.43</v>
      </c>
      <c r="AU21">
        <v>0</v>
      </c>
      <c r="AV21">
        <v>0</v>
      </c>
      <c r="AW21">
        <v>4.3499999999999996</v>
      </c>
      <c r="AX21">
        <v>0.3</v>
      </c>
      <c r="AY21">
        <v>0</v>
      </c>
      <c r="AZ21">
        <v>20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202.07000000000002</v>
      </c>
      <c r="I22" s="88">
        <v>12.56</v>
      </c>
      <c r="J22" s="88">
        <v>4.7799999999999994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0.59</v>
      </c>
      <c r="X22">
        <v>0.34</v>
      </c>
      <c r="Y22">
        <v>0.39</v>
      </c>
      <c r="Z22">
        <v>0.79</v>
      </c>
      <c r="AA22">
        <v>0.64</v>
      </c>
      <c r="AB22">
        <v>0</v>
      </c>
      <c r="AC22">
        <v>0</v>
      </c>
      <c r="AD22">
        <v>0</v>
      </c>
      <c r="AE22">
        <v>145.12</v>
      </c>
      <c r="AF22">
        <v>0</v>
      </c>
      <c r="AG22">
        <v>0</v>
      </c>
      <c r="AH22">
        <v>0</v>
      </c>
      <c r="AI22">
        <v>27.33</v>
      </c>
      <c r="AJ22">
        <v>0</v>
      </c>
      <c r="AK22">
        <v>0</v>
      </c>
      <c r="AL22">
        <v>0</v>
      </c>
      <c r="AM22">
        <v>11.92</v>
      </c>
      <c r="AN22">
        <v>0</v>
      </c>
      <c r="AO22">
        <v>0</v>
      </c>
      <c r="AP22">
        <v>25.35</v>
      </c>
      <c r="AQ22">
        <v>0.53</v>
      </c>
      <c r="AR22">
        <v>0.74</v>
      </c>
      <c r="AS22">
        <v>0.59</v>
      </c>
      <c r="AT22">
        <v>0.43</v>
      </c>
      <c r="AU22">
        <v>0</v>
      </c>
      <c r="AV22">
        <v>0</v>
      </c>
      <c r="AW22">
        <v>4.3499999999999996</v>
      </c>
      <c r="AX22">
        <v>0.3</v>
      </c>
      <c r="AY22">
        <v>0</v>
      </c>
      <c r="AZ22">
        <v>20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105.32999999999998</v>
      </c>
      <c r="I23" s="88">
        <v>12.56</v>
      </c>
      <c r="J23" s="88">
        <v>4.6899999999999995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0.59</v>
      </c>
      <c r="X23">
        <v>0.34</v>
      </c>
      <c r="Y23">
        <v>0.39</v>
      </c>
      <c r="Z23">
        <v>0.79</v>
      </c>
      <c r="AA23">
        <v>0.64</v>
      </c>
      <c r="AB23">
        <v>0</v>
      </c>
      <c r="AC23">
        <v>0</v>
      </c>
      <c r="AD23">
        <v>0</v>
      </c>
      <c r="AE23">
        <v>48.38</v>
      </c>
      <c r="AF23">
        <v>0</v>
      </c>
      <c r="AG23">
        <v>0</v>
      </c>
      <c r="AH23">
        <v>0</v>
      </c>
      <c r="AI23">
        <v>27.33</v>
      </c>
      <c r="AJ23">
        <v>0</v>
      </c>
      <c r="AK23">
        <v>0</v>
      </c>
      <c r="AL23">
        <v>0</v>
      </c>
      <c r="AM23">
        <v>11.92</v>
      </c>
      <c r="AN23">
        <v>0</v>
      </c>
      <c r="AO23">
        <v>0</v>
      </c>
      <c r="AP23">
        <v>25.35</v>
      </c>
      <c r="AQ23">
        <v>0.53</v>
      </c>
      <c r="AR23">
        <v>0.74</v>
      </c>
      <c r="AS23">
        <v>0.59</v>
      </c>
      <c r="AT23">
        <v>0.43</v>
      </c>
      <c r="AU23">
        <v>0</v>
      </c>
      <c r="AV23">
        <v>0</v>
      </c>
      <c r="AW23">
        <v>4.26</v>
      </c>
      <c r="AX23">
        <v>0.3</v>
      </c>
      <c r="AY23">
        <v>0</v>
      </c>
      <c r="AZ23">
        <v>20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105.32999999999998</v>
      </c>
      <c r="I24" s="88">
        <v>12.56</v>
      </c>
      <c r="J24" s="88">
        <v>4.6899999999999995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0.59</v>
      </c>
      <c r="X24">
        <v>0.34</v>
      </c>
      <c r="Y24">
        <v>0.39</v>
      </c>
      <c r="Z24">
        <v>0.79</v>
      </c>
      <c r="AA24">
        <v>0.64</v>
      </c>
      <c r="AB24">
        <v>0</v>
      </c>
      <c r="AC24">
        <v>0</v>
      </c>
      <c r="AD24">
        <v>0</v>
      </c>
      <c r="AE24">
        <v>48.38</v>
      </c>
      <c r="AF24">
        <v>0</v>
      </c>
      <c r="AG24">
        <v>0</v>
      </c>
      <c r="AH24">
        <v>0</v>
      </c>
      <c r="AI24">
        <v>27.33</v>
      </c>
      <c r="AJ24">
        <v>0</v>
      </c>
      <c r="AK24">
        <v>0</v>
      </c>
      <c r="AL24">
        <v>0</v>
      </c>
      <c r="AM24">
        <v>11.92</v>
      </c>
      <c r="AN24">
        <v>0</v>
      </c>
      <c r="AO24">
        <v>0</v>
      </c>
      <c r="AP24">
        <v>25.35</v>
      </c>
      <c r="AQ24">
        <v>0.53</v>
      </c>
      <c r="AR24">
        <v>0.74</v>
      </c>
      <c r="AS24">
        <v>0.59</v>
      </c>
      <c r="AT24">
        <v>0.43</v>
      </c>
      <c r="AU24">
        <v>0</v>
      </c>
      <c r="AV24">
        <v>0</v>
      </c>
      <c r="AW24">
        <v>4.26</v>
      </c>
      <c r="AX24">
        <v>0.3</v>
      </c>
      <c r="AY24">
        <v>0</v>
      </c>
      <c r="AZ24">
        <v>20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105.32999999999998</v>
      </c>
      <c r="I25" s="88">
        <v>12.56</v>
      </c>
      <c r="J25" s="88">
        <v>4.6899999999999995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0.59</v>
      </c>
      <c r="X25">
        <v>0.34</v>
      </c>
      <c r="Y25">
        <v>0.39</v>
      </c>
      <c r="Z25">
        <v>0.79</v>
      </c>
      <c r="AA25">
        <v>0.64</v>
      </c>
      <c r="AB25">
        <v>0</v>
      </c>
      <c r="AC25">
        <v>0</v>
      </c>
      <c r="AD25">
        <v>0</v>
      </c>
      <c r="AE25">
        <v>48.38</v>
      </c>
      <c r="AF25">
        <v>0</v>
      </c>
      <c r="AG25">
        <v>0</v>
      </c>
      <c r="AH25">
        <v>0</v>
      </c>
      <c r="AI25">
        <v>27.33</v>
      </c>
      <c r="AJ25">
        <v>0</v>
      </c>
      <c r="AK25">
        <v>0</v>
      </c>
      <c r="AL25">
        <v>0</v>
      </c>
      <c r="AM25">
        <v>11.92</v>
      </c>
      <c r="AN25">
        <v>0</v>
      </c>
      <c r="AO25">
        <v>0</v>
      </c>
      <c r="AP25">
        <v>25.35</v>
      </c>
      <c r="AQ25">
        <v>0.53</v>
      </c>
      <c r="AR25">
        <v>0.74</v>
      </c>
      <c r="AS25">
        <v>0.59</v>
      </c>
      <c r="AT25">
        <v>0.43</v>
      </c>
      <c r="AU25">
        <v>0</v>
      </c>
      <c r="AV25">
        <v>0</v>
      </c>
      <c r="AW25">
        <v>4.26</v>
      </c>
      <c r="AX25">
        <v>0.3</v>
      </c>
      <c r="AY25">
        <v>0</v>
      </c>
      <c r="AZ25">
        <v>20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105.32999999999998</v>
      </c>
      <c r="I26" s="88">
        <v>12.56</v>
      </c>
      <c r="J26" s="88">
        <v>4.6899999999999995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0.59</v>
      </c>
      <c r="X26">
        <v>0.34</v>
      </c>
      <c r="Y26">
        <v>0.39</v>
      </c>
      <c r="Z26">
        <v>0.79</v>
      </c>
      <c r="AA26">
        <v>0.64</v>
      </c>
      <c r="AB26">
        <v>0</v>
      </c>
      <c r="AC26">
        <v>0</v>
      </c>
      <c r="AD26">
        <v>0</v>
      </c>
      <c r="AE26">
        <v>48.38</v>
      </c>
      <c r="AF26">
        <v>0</v>
      </c>
      <c r="AG26">
        <v>0</v>
      </c>
      <c r="AH26">
        <v>0</v>
      </c>
      <c r="AI26">
        <v>27.33</v>
      </c>
      <c r="AJ26">
        <v>0</v>
      </c>
      <c r="AK26">
        <v>0</v>
      </c>
      <c r="AL26">
        <v>0</v>
      </c>
      <c r="AM26">
        <v>11.92</v>
      </c>
      <c r="AN26">
        <v>0</v>
      </c>
      <c r="AO26">
        <v>0</v>
      </c>
      <c r="AP26">
        <v>25.35</v>
      </c>
      <c r="AQ26">
        <v>0.53</v>
      </c>
      <c r="AR26">
        <v>0.74</v>
      </c>
      <c r="AS26">
        <v>0.59</v>
      </c>
      <c r="AT26">
        <v>0.43</v>
      </c>
      <c r="AU26">
        <v>0</v>
      </c>
      <c r="AV26">
        <v>0</v>
      </c>
      <c r="AW26">
        <v>4.26</v>
      </c>
      <c r="AX26">
        <v>0.3</v>
      </c>
      <c r="AY26">
        <v>0</v>
      </c>
      <c r="AZ26">
        <v>20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53.95</v>
      </c>
      <c r="I27" s="88">
        <v>12.56</v>
      </c>
      <c r="J27" s="88">
        <v>4.6899999999999995</v>
      </c>
      <c r="K27" s="88">
        <v>0</v>
      </c>
      <c r="L27" s="88">
        <v>0</v>
      </c>
      <c r="M27" s="116">
        <v>0</v>
      </c>
      <c r="N27" s="115">
        <v>0</v>
      </c>
      <c r="O27" s="88">
        <v>105</v>
      </c>
      <c r="P27" s="88">
        <v>0</v>
      </c>
      <c r="Q27" s="88">
        <v>0</v>
      </c>
      <c r="R27" s="88">
        <v>0</v>
      </c>
      <c r="S27" s="116">
        <v>0</v>
      </c>
      <c r="W27">
        <v>0.59</v>
      </c>
      <c r="X27">
        <v>0.34</v>
      </c>
      <c r="Y27">
        <v>0.39</v>
      </c>
      <c r="Z27">
        <v>0.79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27.33</v>
      </c>
      <c r="AJ27">
        <v>0</v>
      </c>
      <c r="AK27">
        <v>0</v>
      </c>
      <c r="AL27">
        <v>0</v>
      </c>
      <c r="AM27">
        <v>11.92</v>
      </c>
      <c r="AN27">
        <v>0</v>
      </c>
      <c r="AO27">
        <v>0</v>
      </c>
      <c r="AP27">
        <v>22.35</v>
      </c>
      <c r="AQ27">
        <v>0.53</v>
      </c>
      <c r="AR27">
        <v>0.74</v>
      </c>
      <c r="AS27">
        <v>0.59</v>
      </c>
      <c r="AT27">
        <v>0.43</v>
      </c>
      <c r="AU27">
        <v>0</v>
      </c>
      <c r="AV27">
        <v>0</v>
      </c>
      <c r="AW27">
        <v>4.26</v>
      </c>
      <c r="AX27">
        <v>0.3</v>
      </c>
      <c r="AY27">
        <v>85</v>
      </c>
      <c r="AZ27">
        <v>20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53.95</v>
      </c>
      <c r="I28" s="88">
        <v>12.56</v>
      </c>
      <c r="J28" s="88">
        <v>4.6899999999999995</v>
      </c>
      <c r="K28" s="88">
        <v>0</v>
      </c>
      <c r="L28" s="88">
        <v>0</v>
      </c>
      <c r="M28" s="116">
        <v>0</v>
      </c>
      <c r="N28" s="115">
        <v>0</v>
      </c>
      <c r="O28" s="88">
        <v>105</v>
      </c>
      <c r="P28" s="88">
        <v>0</v>
      </c>
      <c r="Q28" s="88">
        <v>0</v>
      </c>
      <c r="R28" s="88">
        <v>0</v>
      </c>
      <c r="S28" s="116">
        <v>0</v>
      </c>
      <c r="W28">
        <v>0.59</v>
      </c>
      <c r="X28">
        <v>0.34</v>
      </c>
      <c r="Y28">
        <v>0.39</v>
      </c>
      <c r="Z28">
        <v>0.79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27.33</v>
      </c>
      <c r="AJ28">
        <v>0</v>
      </c>
      <c r="AK28">
        <v>0</v>
      </c>
      <c r="AL28">
        <v>0</v>
      </c>
      <c r="AM28">
        <v>11.92</v>
      </c>
      <c r="AN28">
        <v>0</v>
      </c>
      <c r="AO28">
        <v>0</v>
      </c>
      <c r="AP28">
        <v>22.35</v>
      </c>
      <c r="AQ28">
        <v>0.53</v>
      </c>
      <c r="AR28">
        <v>0.74</v>
      </c>
      <c r="AS28">
        <v>0.59</v>
      </c>
      <c r="AT28">
        <v>0.43</v>
      </c>
      <c r="AU28">
        <v>0</v>
      </c>
      <c r="AV28">
        <v>0</v>
      </c>
      <c r="AW28">
        <v>4.26</v>
      </c>
      <c r="AX28">
        <v>0.3</v>
      </c>
      <c r="AY28">
        <v>85</v>
      </c>
      <c r="AZ28">
        <v>20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54.650000000000006</v>
      </c>
      <c r="I29" s="88">
        <v>12.860000000000001</v>
      </c>
      <c r="J29" s="88">
        <v>4.6899999999999995</v>
      </c>
      <c r="K29" s="88">
        <v>0</v>
      </c>
      <c r="L29" s="88">
        <v>0</v>
      </c>
      <c r="M29" s="116">
        <v>0</v>
      </c>
      <c r="N29" s="115">
        <v>0</v>
      </c>
      <c r="O29" s="88">
        <v>105</v>
      </c>
      <c r="P29" s="88">
        <v>0</v>
      </c>
      <c r="Q29" s="88">
        <v>0</v>
      </c>
      <c r="R29" s="88">
        <v>0</v>
      </c>
      <c r="S29" s="116">
        <v>0</v>
      </c>
      <c r="W29">
        <v>0.59</v>
      </c>
      <c r="X29">
        <v>0.34</v>
      </c>
      <c r="Y29">
        <v>0.39</v>
      </c>
      <c r="Z29">
        <v>0.79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27.33</v>
      </c>
      <c r="AJ29">
        <v>0</v>
      </c>
      <c r="AK29">
        <v>0</v>
      </c>
      <c r="AL29">
        <v>0</v>
      </c>
      <c r="AM29">
        <v>11.92</v>
      </c>
      <c r="AN29">
        <v>0</v>
      </c>
      <c r="AO29">
        <v>0</v>
      </c>
      <c r="AP29">
        <v>22.35</v>
      </c>
      <c r="AQ29">
        <v>0.53</v>
      </c>
      <c r="AR29">
        <v>0.74</v>
      </c>
      <c r="AS29">
        <v>0.59</v>
      </c>
      <c r="AT29">
        <v>0.43</v>
      </c>
      <c r="AU29">
        <v>0</v>
      </c>
      <c r="AV29">
        <v>0</v>
      </c>
      <c r="AW29">
        <v>4.26</v>
      </c>
      <c r="AX29">
        <v>0.3</v>
      </c>
      <c r="AY29">
        <v>85</v>
      </c>
      <c r="AZ29">
        <v>20</v>
      </c>
      <c r="BA29">
        <v>0.7</v>
      </c>
      <c r="BB29">
        <v>0.3</v>
      </c>
      <c r="BC29">
        <v>0</v>
      </c>
    </row>
    <row r="30" spans="1:55">
      <c r="A30" t="s">
        <v>270</v>
      </c>
      <c r="G30" t="s">
        <v>72</v>
      </c>
      <c r="H30" s="115">
        <v>55.35</v>
      </c>
      <c r="I30" s="88">
        <v>13.16</v>
      </c>
      <c r="J30" s="88">
        <v>4.6899999999999995</v>
      </c>
      <c r="K30" s="88">
        <v>0</v>
      </c>
      <c r="L30" s="88">
        <v>0</v>
      </c>
      <c r="M30" s="116">
        <v>0</v>
      </c>
      <c r="N30" s="115">
        <v>0</v>
      </c>
      <c r="O30" s="88">
        <v>105</v>
      </c>
      <c r="P30" s="88">
        <v>0</v>
      </c>
      <c r="Q30" s="88">
        <v>0</v>
      </c>
      <c r="R30" s="88">
        <v>0</v>
      </c>
      <c r="S30" s="116">
        <v>0</v>
      </c>
      <c r="W30">
        <v>0.59</v>
      </c>
      <c r="X30">
        <v>0.34</v>
      </c>
      <c r="Y30">
        <v>0.39</v>
      </c>
      <c r="Z30">
        <v>0.79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27.33</v>
      </c>
      <c r="AJ30">
        <v>0</v>
      </c>
      <c r="AK30">
        <v>0</v>
      </c>
      <c r="AL30">
        <v>0</v>
      </c>
      <c r="AM30">
        <v>11.92</v>
      </c>
      <c r="AN30">
        <v>0</v>
      </c>
      <c r="AO30">
        <v>0</v>
      </c>
      <c r="AP30">
        <v>22.35</v>
      </c>
      <c r="AQ30">
        <v>0.53</v>
      </c>
      <c r="AR30">
        <v>0.74</v>
      </c>
      <c r="AS30">
        <v>0.59</v>
      </c>
      <c r="AT30">
        <v>0.43</v>
      </c>
      <c r="AU30">
        <v>0</v>
      </c>
      <c r="AV30">
        <v>0</v>
      </c>
      <c r="AW30">
        <v>4.26</v>
      </c>
      <c r="AX30">
        <v>0.3</v>
      </c>
      <c r="AY30">
        <v>85</v>
      </c>
      <c r="AZ30">
        <v>20</v>
      </c>
      <c r="BA30">
        <v>1.4</v>
      </c>
      <c r="BB30">
        <v>0.6</v>
      </c>
      <c r="BC30">
        <v>0</v>
      </c>
    </row>
    <row r="31" spans="1:55">
      <c r="A31" t="s">
        <v>280</v>
      </c>
      <c r="G31" t="s">
        <v>73</v>
      </c>
      <c r="H31" s="115">
        <v>57.45</v>
      </c>
      <c r="I31" s="88">
        <v>14.06</v>
      </c>
      <c r="J31" s="88">
        <v>4.6399999999999997</v>
      </c>
      <c r="K31" s="88">
        <v>4.84</v>
      </c>
      <c r="L31" s="88">
        <v>0</v>
      </c>
      <c r="M31" s="116">
        <v>0</v>
      </c>
      <c r="N31" s="115">
        <v>0</v>
      </c>
      <c r="O31" s="88">
        <v>105</v>
      </c>
      <c r="P31" s="88">
        <v>0</v>
      </c>
      <c r="Q31" s="88">
        <v>0</v>
      </c>
      <c r="R31" s="88">
        <v>0</v>
      </c>
      <c r="S31" s="116">
        <v>0</v>
      </c>
      <c r="W31">
        <v>0.59</v>
      </c>
      <c r="X31">
        <v>0.34</v>
      </c>
      <c r="Y31">
        <v>0.39</v>
      </c>
      <c r="Z31">
        <v>0.79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27.33</v>
      </c>
      <c r="AJ31">
        <v>0</v>
      </c>
      <c r="AK31">
        <v>0</v>
      </c>
      <c r="AL31">
        <v>0</v>
      </c>
      <c r="AM31">
        <v>11.92</v>
      </c>
      <c r="AN31">
        <v>0</v>
      </c>
      <c r="AO31">
        <v>0</v>
      </c>
      <c r="AP31">
        <v>22.35</v>
      </c>
      <c r="AQ31">
        <v>0.53</v>
      </c>
      <c r="AR31">
        <v>0.74</v>
      </c>
      <c r="AS31">
        <v>0.59</v>
      </c>
      <c r="AT31">
        <v>0.43</v>
      </c>
      <c r="AU31">
        <v>0</v>
      </c>
      <c r="AV31">
        <v>0</v>
      </c>
      <c r="AW31">
        <v>4.21</v>
      </c>
      <c r="AX31">
        <v>0.3</v>
      </c>
      <c r="AY31">
        <v>85</v>
      </c>
      <c r="AZ31">
        <v>20</v>
      </c>
      <c r="BA31">
        <v>3.5</v>
      </c>
      <c r="BB31">
        <v>1.5</v>
      </c>
      <c r="BC31">
        <v>4.84</v>
      </c>
    </row>
    <row r="32" spans="1:55">
      <c r="A32" t="s">
        <v>281</v>
      </c>
      <c r="G32" t="s">
        <v>74</v>
      </c>
      <c r="H32" s="115">
        <v>58.85</v>
      </c>
      <c r="I32" s="88">
        <v>14.21</v>
      </c>
      <c r="J32" s="88">
        <v>4.6399999999999997</v>
      </c>
      <c r="K32" s="88">
        <v>9.68</v>
      </c>
      <c r="L32" s="88">
        <v>0</v>
      </c>
      <c r="M32" s="116">
        <v>0</v>
      </c>
      <c r="N32" s="115">
        <v>0</v>
      </c>
      <c r="O32" s="88">
        <v>105</v>
      </c>
      <c r="P32" s="88">
        <v>0</v>
      </c>
      <c r="Q32" s="88">
        <v>0</v>
      </c>
      <c r="R32" s="88">
        <v>0</v>
      </c>
      <c r="S32" s="116">
        <v>0</v>
      </c>
      <c r="W32">
        <v>0.59</v>
      </c>
      <c r="X32">
        <v>0.34</v>
      </c>
      <c r="Y32">
        <v>0.39</v>
      </c>
      <c r="Z32">
        <v>0.79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27.33</v>
      </c>
      <c r="AJ32">
        <v>0</v>
      </c>
      <c r="AK32">
        <v>0</v>
      </c>
      <c r="AL32">
        <v>0</v>
      </c>
      <c r="AM32">
        <v>11.47</v>
      </c>
      <c r="AN32">
        <v>0</v>
      </c>
      <c r="AO32">
        <v>0</v>
      </c>
      <c r="AP32">
        <v>22.35</v>
      </c>
      <c r="AQ32">
        <v>0.53</v>
      </c>
      <c r="AR32">
        <v>0.74</v>
      </c>
      <c r="AS32">
        <v>0.59</v>
      </c>
      <c r="AT32">
        <v>0.43</v>
      </c>
      <c r="AU32">
        <v>0</v>
      </c>
      <c r="AV32">
        <v>0</v>
      </c>
      <c r="AW32">
        <v>4.21</v>
      </c>
      <c r="AX32">
        <v>0.3</v>
      </c>
      <c r="AY32">
        <v>85</v>
      </c>
      <c r="AZ32">
        <v>20</v>
      </c>
      <c r="BA32">
        <v>4.9000000000000004</v>
      </c>
      <c r="BB32">
        <v>2.1</v>
      </c>
      <c r="BC32">
        <v>9.68</v>
      </c>
    </row>
    <row r="33" spans="1:55">
      <c r="A33" t="s">
        <v>282</v>
      </c>
      <c r="G33" t="s">
        <v>75</v>
      </c>
      <c r="H33" s="115">
        <v>59.550000000000004</v>
      </c>
      <c r="I33" s="88">
        <v>13.4</v>
      </c>
      <c r="J33" s="88">
        <v>4.6399999999999997</v>
      </c>
      <c r="K33" s="88">
        <v>14.51</v>
      </c>
      <c r="L33" s="88">
        <v>0</v>
      </c>
      <c r="M33" s="116">
        <v>0</v>
      </c>
      <c r="N33" s="115">
        <v>0</v>
      </c>
      <c r="O33" s="88">
        <v>105</v>
      </c>
      <c r="P33" s="88">
        <v>0</v>
      </c>
      <c r="Q33" s="88">
        <v>0</v>
      </c>
      <c r="R33" s="88">
        <v>0</v>
      </c>
      <c r="S33" s="116">
        <v>0</v>
      </c>
      <c r="W33">
        <v>0.59</v>
      </c>
      <c r="X33">
        <v>0.34</v>
      </c>
      <c r="Y33">
        <v>0.39</v>
      </c>
      <c r="Z33">
        <v>0.79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27.33</v>
      </c>
      <c r="AJ33">
        <v>0</v>
      </c>
      <c r="AK33">
        <v>0</v>
      </c>
      <c r="AL33">
        <v>0</v>
      </c>
      <c r="AM33">
        <v>10.36</v>
      </c>
      <c r="AN33">
        <v>0</v>
      </c>
      <c r="AO33">
        <v>0</v>
      </c>
      <c r="AP33">
        <v>22.35</v>
      </c>
      <c r="AQ33">
        <v>0.53</v>
      </c>
      <c r="AR33">
        <v>0.74</v>
      </c>
      <c r="AS33">
        <v>0.59</v>
      </c>
      <c r="AT33">
        <v>0.43</v>
      </c>
      <c r="AU33">
        <v>0</v>
      </c>
      <c r="AV33">
        <v>0</v>
      </c>
      <c r="AW33">
        <v>4.21</v>
      </c>
      <c r="AX33">
        <v>0.3</v>
      </c>
      <c r="AY33">
        <v>85</v>
      </c>
      <c r="AZ33">
        <v>20</v>
      </c>
      <c r="BA33">
        <v>5.6</v>
      </c>
      <c r="BB33">
        <v>2.4</v>
      </c>
      <c r="BC33">
        <v>14.51</v>
      </c>
    </row>
    <row r="34" spans="1:55">
      <c r="A34" t="s">
        <v>283</v>
      </c>
      <c r="G34" t="s">
        <v>76</v>
      </c>
      <c r="H34" s="115">
        <v>61.650000000000006</v>
      </c>
      <c r="I34" s="88">
        <v>13.3</v>
      </c>
      <c r="J34" s="88">
        <v>4.6399999999999997</v>
      </c>
      <c r="K34" s="88">
        <v>24.19</v>
      </c>
      <c r="L34" s="88">
        <v>0</v>
      </c>
      <c r="M34" s="116">
        <v>0</v>
      </c>
      <c r="N34" s="115">
        <v>0</v>
      </c>
      <c r="O34" s="88">
        <v>105</v>
      </c>
      <c r="P34" s="88">
        <v>0</v>
      </c>
      <c r="Q34" s="88">
        <v>0</v>
      </c>
      <c r="R34" s="88">
        <v>0</v>
      </c>
      <c r="S34" s="116">
        <v>0</v>
      </c>
      <c r="W34">
        <v>0.59</v>
      </c>
      <c r="X34">
        <v>0.34</v>
      </c>
      <c r="Y34">
        <v>0.39</v>
      </c>
      <c r="Z34">
        <v>0.79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27.33</v>
      </c>
      <c r="AJ34">
        <v>0</v>
      </c>
      <c r="AK34">
        <v>0</v>
      </c>
      <c r="AL34">
        <v>0</v>
      </c>
      <c r="AM34">
        <v>9.36</v>
      </c>
      <c r="AN34">
        <v>0</v>
      </c>
      <c r="AO34">
        <v>0</v>
      </c>
      <c r="AP34">
        <v>22.35</v>
      </c>
      <c r="AQ34">
        <v>0.53</v>
      </c>
      <c r="AR34">
        <v>0.74</v>
      </c>
      <c r="AS34">
        <v>0.59</v>
      </c>
      <c r="AT34">
        <v>0.43</v>
      </c>
      <c r="AU34">
        <v>0</v>
      </c>
      <c r="AV34">
        <v>0</v>
      </c>
      <c r="AW34">
        <v>4.21</v>
      </c>
      <c r="AX34">
        <v>0.3</v>
      </c>
      <c r="AY34">
        <v>85</v>
      </c>
      <c r="AZ34">
        <v>20</v>
      </c>
      <c r="BA34">
        <v>7.7</v>
      </c>
      <c r="BB34">
        <v>3.3</v>
      </c>
      <c r="BC34">
        <v>24.19</v>
      </c>
    </row>
    <row r="35" spans="1:55">
      <c r="A35" t="s">
        <v>298</v>
      </c>
      <c r="G35" t="s">
        <v>77</v>
      </c>
      <c r="H35" s="115">
        <v>63.75</v>
      </c>
      <c r="I35" s="88">
        <v>11.93</v>
      </c>
      <c r="J35" s="88">
        <v>4.5999999999999996</v>
      </c>
      <c r="K35" s="88">
        <v>43.54</v>
      </c>
      <c r="L35" s="88">
        <v>0</v>
      </c>
      <c r="M35" s="116">
        <v>0</v>
      </c>
      <c r="N35" s="115">
        <v>0</v>
      </c>
      <c r="O35" s="88">
        <v>150</v>
      </c>
      <c r="P35" s="88">
        <v>0</v>
      </c>
      <c r="Q35" s="88">
        <v>0</v>
      </c>
      <c r="R35" s="88">
        <v>0</v>
      </c>
      <c r="S35" s="116">
        <v>0</v>
      </c>
      <c r="W35">
        <v>0.59</v>
      </c>
      <c r="X35">
        <v>0.34</v>
      </c>
      <c r="Y35">
        <v>0.39</v>
      </c>
      <c r="Z35">
        <v>0.79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27.33</v>
      </c>
      <c r="AJ35">
        <v>0</v>
      </c>
      <c r="AK35">
        <v>0</v>
      </c>
      <c r="AL35">
        <v>0</v>
      </c>
      <c r="AM35">
        <v>7.09</v>
      </c>
      <c r="AN35">
        <v>0</v>
      </c>
      <c r="AO35">
        <v>0</v>
      </c>
      <c r="AP35">
        <v>22.35</v>
      </c>
      <c r="AQ35">
        <v>0.53</v>
      </c>
      <c r="AR35">
        <v>0.74</v>
      </c>
      <c r="AS35">
        <v>0.59</v>
      </c>
      <c r="AT35">
        <v>0.43</v>
      </c>
      <c r="AU35">
        <v>0</v>
      </c>
      <c r="AV35">
        <v>0</v>
      </c>
      <c r="AW35">
        <v>4.17</v>
      </c>
      <c r="AX35">
        <v>0.3</v>
      </c>
      <c r="AY35">
        <v>130</v>
      </c>
      <c r="AZ35">
        <v>20</v>
      </c>
      <c r="BA35">
        <v>9.8000000000000007</v>
      </c>
      <c r="BB35">
        <v>4.2</v>
      </c>
      <c r="BC35">
        <v>43.54</v>
      </c>
    </row>
    <row r="36" spans="1:55">
      <c r="A36" t="s">
        <v>331</v>
      </c>
      <c r="G36" t="s">
        <v>78</v>
      </c>
      <c r="H36" s="115">
        <v>68.650000000000006</v>
      </c>
      <c r="I36" s="88">
        <v>12.27</v>
      </c>
      <c r="J36" s="88">
        <v>4.5999999999999996</v>
      </c>
      <c r="K36" s="88">
        <v>53.21</v>
      </c>
      <c r="L36" s="88">
        <v>0</v>
      </c>
      <c r="M36" s="116">
        <v>0</v>
      </c>
      <c r="N36" s="115">
        <v>0</v>
      </c>
      <c r="O36" s="88">
        <v>150</v>
      </c>
      <c r="P36" s="88">
        <v>0</v>
      </c>
      <c r="Q36" s="88">
        <v>0</v>
      </c>
      <c r="R36" s="88">
        <v>0</v>
      </c>
      <c r="S36" s="116">
        <v>0</v>
      </c>
      <c r="W36">
        <v>0.59</v>
      </c>
      <c r="X36">
        <v>0.34</v>
      </c>
      <c r="Y36">
        <v>0.39</v>
      </c>
      <c r="Z36">
        <v>0.79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27.33</v>
      </c>
      <c r="AJ36">
        <v>0</v>
      </c>
      <c r="AK36">
        <v>0</v>
      </c>
      <c r="AL36">
        <v>0</v>
      </c>
      <c r="AM36">
        <v>5.33</v>
      </c>
      <c r="AN36">
        <v>0</v>
      </c>
      <c r="AO36">
        <v>0</v>
      </c>
      <c r="AP36">
        <v>22.35</v>
      </c>
      <c r="AQ36">
        <v>0.53</v>
      </c>
      <c r="AR36">
        <v>0.74</v>
      </c>
      <c r="AS36">
        <v>0.59</v>
      </c>
      <c r="AT36">
        <v>0.43</v>
      </c>
      <c r="AU36">
        <v>0</v>
      </c>
      <c r="AV36">
        <v>0</v>
      </c>
      <c r="AW36">
        <v>4.17</v>
      </c>
      <c r="AX36">
        <v>0.3</v>
      </c>
      <c r="AY36">
        <v>130</v>
      </c>
      <c r="AZ36">
        <v>20</v>
      </c>
      <c r="BA36">
        <v>14.7</v>
      </c>
      <c r="BB36">
        <v>6.3</v>
      </c>
      <c r="BC36">
        <v>53.21</v>
      </c>
    </row>
    <row r="37" spans="1:55">
      <c r="A37" t="s">
        <v>332</v>
      </c>
      <c r="G37" t="s">
        <v>79</v>
      </c>
      <c r="H37" s="115">
        <v>69.350000000000009</v>
      </c>
      <c r="I37" s="88">
        <v>12.03</v>
      </c>
      <c r="J37" s="88">
        <v>4.5999999999999996</v>
      </c>
      <c r="K37" s="88">
        <v>72.56</v>
      </c>
      <c r="L37" s="88">
        <v>0</v>
      </c>
      <c r="M37" s="116">
        <v>0</v>
      </c>
      <c r="N37" s="115">
        <v>0</v>
      </c>
      <c r="O37" s="88">
        <v>150</v>
      </c>
      <c r="P37" s="88">
        <v>0</v>
      </c>
      <c r="Q37" s="88">
        <v>0</v>
      </c>
      <c r="R37" s="88">
        <v>0</v>
      </c>
      <c r="S37" s="116">
        <v>0</v>
      </c>
      <c r="W37">
        <v>0.59</v>
      </c>
      <c r="X37">
        <v>0.34</v>
      </c>
      <c r="Y37">
        <v>0.39</v>
      </c>
      <c r="Z37">
        <v>0.79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27.33</v>
      </c>
      <c r="AJ37">
        <v>0</v>
      </c>
      <c r="AK37">
        <v>0</v>
      </c>
      <c r="AL37">
        <v>0</v>
      </c>
      <c r="AM37">
        <v>4.79</v>
      </c>
      <c r="AN37">
        <v>0</v>
      </c>
      <c r="AO37">
        <v>0</v>
      </c>
      <c r="AP37">
        <v>22.35</v>
      </c>
      <c r="AQ37">
        <v>0.53</v>
      </c>
      <c r="AR37">
        <v>0.74</v>
      </c>
      <c r="AS37">
        <v>0.59</v>
      </c>
      <c r="AT37">
        <v>0.43</v>
      </c>
      <c r="AU37">
        <v>0</v>
      </c>
      <c r="AV37">
        <v>0</v>
      </c>
      <c r="AW37">
        <v>4.17</v>
      </c>
      <c r="AX37">
        <v>0.3</v>
      </c>
      <c r="AY37">
        <v>130</v>
      </c>
      <c r="AZ37">
        <v>20</v>
      </c>
      <c r="BA37">
        <v>15.4</v>
      </c>
      <c r="BB37">
        <v>6.6</v>
      </c>
      <c r="BC37">
        <v>72.56</v>
      </c>
    </row>
    <row r="38" spans="1:55">
      <c r="A38" t="s">
        <v>333</v>
      </c>
      <c r="G38" t="s">
        <v>80</v>
      </c>
      <c r="H38" s="115">
        <v>74.25</v>
      </c>
      <c r="I38" s="88">
        <v>14.189999999999998</v>
      </c>
      <c r="J38" s="88">
        <v>4.5999999999999996</v>
      </c>
      <c r="K38" s="88">
        <v>91.91</v>
      </c>
      <c r="L38" s="88">
        <v>0</v>
      </c>
      <c r="M38" s="116">
        <v>0</v>
      </c>
      <c r="N38" s="115">
        <v>0</v>
      </c>
      <c r="O38" s="88">
        <v>150</v>
      </c>
      <c r="P38" s="88">
        <v>0</v>
      </c>
      <c r="Q38" s="88">
        <v>0</v>
      </c>
      <c r="R38" s="88">
        <v>0</v>
      </c>
      <c r="S38" s="116">
        <v>0</v>
      </c>
      <c r="W38">
        <v>0.59</v>
      </c>
      <c r="X38">
        <v>0.34</v>
      </c>
      <c r="Y38">
        <v>0.39</v>
      </c>
      <c r="Z38">
        <v>0.79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27.33</v>
      </c>
      <c r="AJ38">
        <v>0</v>
      </c>
      <c r="AK38">
        <v>0</v>
      </c>
      <c r="AL38">
        <v>0</v>
      </c>
      <c r="AM38">
        <v>4.8499999999999996</v>
      </c>
      <c r="AN38">
        <v>0</v>
      </c>
      <c r="AO38">
        <v>0</v>
      </c>
      <c r="AP38">
        <v>22.35</v>
      </c>
      <c r="AQ38">
        <v>0.53</v>
      </c>
      <c r="AR38">
        <v>0.74</v>
      </c>
      <c r="AS38">
        <v>0.59</v>
      </c>
      <c r="AT38">
        <v>0.43</v>
      </c>
      <c r="AU38">
        <v>0</v>
      </c>
      <c r="AV38">
        <v>0</v>
      </c>
      <c r="AW38">
        <v>4.17</v>
      </c>
      <c r="AX38">
        <v>0.3</v>
      </c>
      <c r="AY38">
        <v>130</v>
      </c>
      <c r="AZ38">
        <v>20</v>
      </c>
      <c r="BA38">
        <v>20.3</v>
      </c>
      <c r="BB38">
        <v>8.6999999999999993</v>
      </c>
      <c r="BC38">
        <v>91.91</v>
      </c>
    </row>
    <row r="39" spans="1:55">
      <c r="A39" t="s">
        <v>334</v>
      </c>
      <c r="G39" t="s">
        <v>81</v>
      </c>
      <c r="H39" s="115">
        <v>77.8</v>
      </c>
      <c r="I39" s="88">
        <v>15.68</v>
      </c>
      <c r="J39" s="88">
        <v>4.55</v>
      </c>
      <c r="K39" s="88">
        <v>91.91</v>
      </c>
      <c r="L39" s="88">
        <v>0</v>
      </c>
      <c r="M39" s="116">
        <v>0</v>
      </c>
      <c r="N39" s="115">
        <v>0</v>
      </c>
      <c r="O39" s="88">
        <v>145</v>
      </c>
      <c r="P39" s="88">
        <v>0</v>
      </c>
      <c r="Q39" s="88">
        <v>0</v>
      </c>
      <c r="R39" s="88">
        <v>0</v>
      </c>
      <c r="S39" s="116">
        <v>0</v>
      </c>
      <c r="W39">
        <v>0.59</v>
      </c>
      <c r="X39">
        <v>0.34</v>
      </c>
      <c r="Y39">
        <v>0.39</v>
      </c>
      <c r="Z39">
        <v>0.79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27.33</v>
      </c>
      <c r="AJ39">
        <v>0</v>
      </c>
      <c r="AK39">
        <v>0</v>
      </c>
      <c r="AL39">
        <v>0</v>
      </c>
      <c r="AM39">
        <v>4.84</v>
      </c>
      <c r="AN39">
        <v>0</v>
      </c>
      <c r="AO39">
        <v>0</v>
      </c>
      <c r="AP39">
        <v>22.35</v>
      </c>
      <c r="AQ39">
        <v>0.57999999999999996</v>
      </c>
      <c r="AR39">
        <v>0.74</v>
      </c>
      <c r="AS39">
        <v>0.59</v>
      </c>
      <c r="AT39">
        <v>0.43</v>
      </c>
      <c r="AU39">
        <v>0</v>
      </c>
      <c r="AV39">
        <v>0</v>
      </c>
      <c r="AW39">
        <v>4.12</v>
      </c>
      <c r="AX39">
        <v>0.3</v>
      </c>
      <c r="AY39">
        <v>125</v>
      </c>
      <c r="AZ39">
        <v>20</v>
      </c>
      <c r="BA39">
        <v>23.8</v>
      </c>
      <c r="BB39">
        <v>10.199999999999999</v>
      </c>
      <c r="BC39">
        <v>91.91</v>
      </c>
    </row>
    <row r="40" spans="1:55">
      <c r="A40" t="s">
        <v>355</v>
      </c>
      <c r="G40" t="s">
        <v>82</v>
      </c>
      <c r="H40" s="115">
        <v>77.8</v>
      </c>
      <c r="I40" s="88">
        <v>16.239999999999998</v>
      </c>
      <c r="J40" s="88">
        <v>4.55</v>
      </c>
      <c r="K40" s="88">
        <v>91.91</v>
      </c>
      <c r="L40" s="88">
        <v>0</v>
      </c>
      <c r="M40" s="116">
        <v>0</v>
      </c>
      <c r="N40" s="115">
        <v>0</v>
      </c>
      <c r="O40" s="88">
        <v>145</v>
      </c>
      <c r="P40" s="88">
        <v>0</v>
      </c>
      <c r="Q40" s="88">
        <v>0</v>
      </c>
      <c r="R40" s="88">
        <v>0</v>
      </c>
      <c r="S40" s="116">
        <v>0</v>
      </c>
      <c r="W40">
        <v>0.59</v>
      </c>
      <c r="X40">
        <v>0.34</v>
      </c>
      <c r="Y40">
        <v>0.39</v>
      </c>
      <c r="Z40">
        <v>0.79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27.33</v>
      </c>
      <c r="AJ40">
        <v>0</v>
      </c>
      <c r="AK40">
        <v>0</v>
      </c>
      <c r="AL40">
        <v>0</v>
      </c>
      <c r="AM40">
        <v>5.4</v>
      </c>
      <c r="AN40">
        <v>0</v>
      </c>
      <c r="AO40">
        <v>0</v>
      </c>
      <c r="AP40">
        <v>22.35</v>
      </c>
      <c r="AQ40">
        <v>0.57999999999999996</v>
      </c>
      <c r="AR40">
        <v>0.74</v>
      </c>
      <c r="AS40">
        <v>0.59</v>
      </c>
      <c r="AT40">
        <v>0.43</v>
      </c>
      <c r="AU40">
        <v>0</v>
      </c>
      <c r="AV40">
        <v>0</v>
      </c>
      <c r="AW40">
        <v>4.12</v>
      </c>
      <c r="AX40">
        <v>0.3</v>
      </c>
      <c r="AY40">
        <v>125</v>
      </c>
      <c r="AZ40">
        <v>20</v>
      </c>
      <c r="BA40">
        <v>23.8</v>
      </c>
      <c r="BB40">
        <v>10.199999999999999</v>
      </c>
      <c r="BC40">
        <v>91.91</v>
      </c>
    </row>
    <row r="41" spans="1:55">
      <c r="A41" t="s">
        <v>356</v>
      </c>
      <c r="G41" t="s">
        <v>83</v>
      </c>
      <c r="H41" s="115">
        <v>80.599999999999994</v>
      </c>
      <c r="I41" s="88">
        <v>15.190000000000001</v>
      </c>
      <c r="J41" s="88">
        <v>4.55</v>
      </c>
      <c r="K41" s="88">
        <v>91.91</v>
      </c>
      <c r="L41" s="88">
        <v>0</v>
      </c>
      <c r="M41" s="116">
        <v>0</v>
      </c>
      <c r="N41" s="115">
        <v>0</v>
      </c>
      <c r="O41" s="88">
        <v>145</v>
      </c>
      <c r="P41" s="88">
        <v>0</v>
      </c>
      <c r="Q41" s="88">
        <v>0</v>
      </c>
      <c r="R41" s="88">
        <v>0</v>
      </c>
      <c r="S41" s="116">
        <v>0</v>
      </c>
      <c r="W41">
        <v>0.59</v>
      </c>
      <c r="X41">
        <v>0.34</v>
      </c>
      <c r="Y41">
        <v>0.39</v>
      </c>
      <c r="Z41">
        <v>0.79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27.33</v>
      </c>
      <c r="AJ41">
        <v>0</v>
      </c>
      <c r="AK41">
        <v>0</v>
      </c>
      <c r="AL41">
        <v>0</v>
      </c>
      <c r="AM41">
        <v>3.15</v>
      </c>
      <c r="AN41">
        <v>0</v>
      </c>
      <c r="AO41">
        <v>0</v>
      </c>
      <c r="AP41">
        <v>22.35</v>
      </c>
      <c r="AQ41">
        <v>0.57999999999999996</v>
      </c>
      <c r="AR41">
        <v>0.74</v>
      </c>
      <c r="AS41">
        <v>0.59</v>
      </c>
      <c r="AT41">
        <v>0.43</v>
      </c>
      <c r="AU41">
        <v>0</v>
      </c>
      <c r="AV41">
        <v>0</v>
      </c>
      <c r="AW41">
        <v>4.12</v>
      </c>
      <c r="AX41">
        <v>0.3</v>
      </c>
      <c r="AY41">
        <v>125</v>
      </c>
      <c r="AZ41">
        <v>20</v>
      </c>
      <c r="BA41">
        <v>26.6</v>
      </c>
      <c r="BB41">
        <v>11.4</v>
      </c>
      <c r="BC41">
        <v>91.91</v>
      </c>
    </row>
    <row r="42" spans="1:55">
      <c r="A42" t="s">
        <v>357</v>
      </c>
      <c r="G42" t="s">
        <v>84</v>
      </c>
      <c r="H42" s="115">
        <v>82.7</v>
      </c>
      <c r="I42" s="88">
        <v>17.490000000000002</v>
      </c>
      <c r="J42" s="88">
        <v>4.55</v>
      </c>
      <c r="K42" s="88">
        <v>91.91</v>
      </c>
      <c r="L42" s="88">
        <v>0</v>
      </c>
      <c r="M42" s="116">
        <v>0</v>
      </c>
      <c r="N42" s="115">
        <v>0</v>
      </c>
      <c r="O42" s="88">
        <v>145</v>
      </c>
      <c r="P42" s="88">
        <v>0</v>
      </c>
      <c r="Q42" s="88">
        <v>0</v>
      </c>
      <c r="R42" s="88">
        <v>0</v>
      </c>
      <c r="S42" s="116">
        <v>0</v>
      </c>
      <c r="W42">
        <v>0.59</v>
      </c>
      <c r="X42">
        <v>0.34</v>
      </c>
      <c r="Y42">
        <v>0.39</v>
      </c>
      <c r="Z42">
        <v>0.79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27.33</v>
      </c>
      <c r="AJ42">
        <v>0</v>
      </c>
      <c r="AK42">
        <v>0</v>
      </c>
      <c r="AL42">
        <v>0</v>
      </c>
      <c r="AM42">
        <v>4.55</v>
      </c>
      <c r="AN42">
        <v>0</v>
      </c>
      <c r="AO42">
        <v>0</v>
      </c>
      <c r="AP42">
        <v>22.35</v>
      </c>
      <c r="AQ42">
        <v>0.57999999999999996</v>
      </c>
      <c r="AR42">
        <v>0.74</v>
      </c>
      <c r="AS42">
        <v>0.59</v>
      </c>
      <c r="AT42">
        <v>0.43</v>
      </c>
      <c r="AU42">
        <v>0</v>
      </c>
      <c r="AV42">
        <v>0</v>
      </c>
      <c r="AW42">
        <v>4.12</v>
      </c>
      <c r="AX42">
        <v>0.3</v>
      </c>
      <c r="AY42">
        <v>125</v>
      </c>
      <c r="AZ42">
        <v>20</v>
      </c>
      <c r="BA42">
        <v>28.7</v>
      </c>
      <c r="BB42">
        <v>12.3</v>
      </c>
      <c r="BC42">
        <v>91.91</v>
      </c>
    </row>
    <row r="43" spans="1:55">
      <c r="A43" t="s">
        <v>363</v>
      </c>
      <c r="G43" t="s">
        <v>85</v>
      </c>
      <c r="H43" s="115">
        <v>84.1</v>
      </c>
      <c r="I43" s="88">
        <v>17.93</v>
      </c>
      <c r="J43" s="88">
        <v>4.5</v>
      </c>
      <c r="K43" s="88">
        <v>91.91</v>
      </c>
      <c r="L43" s="88">
        <v>0</v>
      </c>
      <c r="M43" s="116">
        <v>0</v>
      </c>
      <c r="N43" s="115">
        <v>0</v>
      </c>
      <c r="O43" s="88">
        <v>95</v>
      </c>
      <c r="P43" s="88">
        <v>0</v>
      </c>
      <c r="Q43" s="88">
        <v>0</v>
      </c>
      <c r="R43" s="88">
        <v>0</v>
      </c>
      <c r="S43" s="116">
        <v>0</v>
      </c>
      <c r="W43">
        <v>0.59</v>
      </c>
      <c r="X43">
        <v>0.34</v>
      </c>
      <c r="Y43">
        <v>0.39</v>
      </c>
      <c r="Z43">
        <v>0.79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27.33</v>
      </c>
      <c r="AJ43">
        <v>0</v>
      </c>
      <c r="AK43">
        <v>0</v>
      </c>
      <c r="AL43">
        <v>0</v>
      </c>
      <c r="AM43">
        <v>4.3899999999999997</v>
      </c>
      <c r="AN43">
        <v>0</v>
      </c>
      <c r="AO43">
        <v>0</v>
      </c>
      <c r="AP43">
        <v>22.35</v>
      </c>
      <c r="AQ43">
        <v>0.57999999999999996</v>
      </c>
      <c r="AR43">
        <v>0.74</v>
      </c>
      <c r="AS43">
        <v>0.59</v>
      </c>
      <c r="AT43">
        <v>0.43</v>
      </c>
      <c r="AU43">
        <v>0</v>
      </c>
      <c r="AV43">
        <v>0</v>
      </c>
      <c r="AW43">
        <v>4.07</v>
      </c>
      <c r="AX43">
        <v>0.3</v>
      </c>
      <c r="AY43">
        <v>75</v>
      </c>
      <c r="AZ43">
        <v>20</v>
      </c>
      <c r="BA43">
        <v>30.1</v>
      </c>
      <c r="BB43">
        <v>12.9</v>
      </c>
      <c r="BC43">
        <v>91.91</v>
      </c>
    </row>
    <row r="44" spans="1:55">
      <c r="A44" t="s">
        <v>367</v>
      </c>
      <c r="G44" t="s">
        <v>86</v>
      </c>
      <c r="H44" s="115">
        <v>85.5</v>
      </c>
      <c r="I44" s="88">
        <v>18.41</v>
      </c>
      <c r="J44" s="88">
        <v>4.5</v>
      </c>
      <c r="K44" s="88">
        <v>91.91</v>
      </c>
      <c r="L44" s="88">
        <v>0</v>
      </c>
      <c r="M44" s="116">
        <v>0</v>
      </c>
      <c r="N44" s="115">
        <v>0</v>
      </c>
      <c r="O44" s="88">
        <v>95</v>
      </c>
      <c r="P44" s="88">
        <v>0</v>
      </c>
      <c r="Q44" s="88">
        <v>0</v>
      </c>
      <c r="R44" s="88">
        <v>0</v>
      </c>
      <c r="S44" s="116">
        <v>0</v>
      </c>
      <c r="W44">
        <v>0.59</v>
      </c>
      <c r="X44">
        <v>0.34</v>
      </c>
      <c r="Y44">
        <v>0.39</v>
      </c>
      <c r="Z44">
        <v>0.79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27.33</v>
      </c>
      <c r="AJ44">
        <v>0</v>
      </c>
      <c r="AK44">
        <v>0</v>
      </c>
      <c r="AL44">
        <v>0</v>
      </c>
      <c r="AM44">
        <v>4.2699999999999996</v>
      </c>
      <c r="AN44">
        <v>0</v>
      </c>
      <c r="AO44">
        <v>0</v>
      </c>
      <c r="AP44">
        <v>22.35</v>
      </c>
      <c r="AQ44">
        <v>0.57999999999999996</v>
      </c>
      <c r="AR44">
        <v>0.74</v>
      </c>
      <c r="AS44">
        <v>0.59</v>
      </c>
      <c r="AT44">
        <v>0.43</v>
      </c>
      <c r="AU44">
        <v>0</v>
      </c>
      <c r="AV44">
        <v>0</v>
      </c>
      <c r="AW44">
        <v>4.07</v>
      </c>
      <c r="AX44">
        <v>0.3</v>
      </c>
      <c r="AY44">
        <v>75</v>
      </c>
      <c r="AZ44">
        <v>20</v>
      </c>
      <c r="BA44">
        <v>31.5</v>
      </c>
      <c r="BB44">
        <v>13.5</v>
      </c>
      <c r="BC44">
        <v>91.91</v>
      </c>
    </row>
    <row r="45" spans="1:55">
      <c r="A45" t="s">
        <v>390</v>
      </c>
      <c r="G45" t="s">
        <v>87</v>
      </c>
      <c r="H45" s="115">
        <v>86.2</v>
      </c>
      <c r="I45" s="88">
        <v>18.23</v>
      </c>
      <c r="J45" s="88">
        <v>4.5</v>
      </c>
      <c r="K45" s="88">
        <v>214.78</v>
      </c>
      <c r="L45" s="88">
        <v>0</v>
      </c>
      <c r="M45" s="116">
        <v>0</v>
      </c>
      <c r="N45" s="115">
        <v>0</v>
      </c>
      <c r="O45" s="88">
        <v>95</v>
      </c>
      <c r="P45" s="88">
        <v>0</v>
      </c>
      <c r="Q45" s="88">
        <v>0</v>
      </c>
      <c r="R45" s="88">
        <v>0</v>
      </c>
      <c r="S45" s="116">
        <v>0</v>
      </c>
      <c r="W45">
        <v>0.59</v>
      </c>
      <c r="X45">
        <v>0.34</v>
      </c>
      <c r="Y45">
        <v>0.39</v>
      </c>
      <c r="Z45">
        <v>0.79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27.33</v>
      </c>
      <c r="AJ45">
        <v>0</v>
      </c>
      <c r="AK45">
        <v>0</v>
      </c>
      <c r="AL45">
        <v>0</v>
      </c>
      <c r="AM45">
        <v>3.79</v>
      </c>
      <c r="AN45">
        <v>0</v>
      </c>
      <c r="AO45">
        <v>0</v>
      </c>
      <c r="AP45">
        <v>22.35</v>
      </c>
      <c r="AQ45">
        <v>0.57999999999999996</v>
      </c>
      <c r="AR45">
        <v>0.74</v>
      </c>
      <c r="AS45">
        <v>0.59</v>
      </c>
      <c r="AT45">
        <v>0.43</v>
      </c>
      <c r="AU45">
        <v>122.87</v>
      </c>
      <c r="AV45">
        <v>0</v>
      </c>
      <c r="AW45">
        <v>4.07</v>
      </c>
      <c r="AX45">
        <v>0.3</v>
      </c>
      <c r="AY45">
        <v>75</v>
      </c>
      <c r="AZ45">
        <v>20</v>
      </c>
      <c r="BA45">
        <v>32.200000000000003</v>
      </c>
      <c r="BB45">
        <v>13.8</v>
      </c>
      <c r="BC45">
        <v>91.91</v>
      </c>
    </row>
    <row r="46" spans="1:55">
      <c r="A46" t="s">
        <v>391</v>
      </c>
      <c r="G46" t="s">
        <v>88</v>
      </c>
      <c r="H46" s="115">
        <v>89</v>
      </c>
      <c r="I46" s="88">
        <v>20.46</v>
      </c>
      <c r="J46" s="88">
        <v>4.5</v>
      </c>
      <c r="K46" s="88">
        <v>214.78</v>
      </c>
      <c r="L46" s="88">
        <v>0</v>
      </c>
      <c r="M46" s="116">
        <v>0</v>
      </c>
      <c r="N46" s="115">
        <v>0</v>
      </c>
      <c r="O46" s="88">
        <v>95</v>
      </c>
      <c r="P46" s="88">
        <v>0</v>
      </c>
      <c r="Q46" s="88">
        <v>0</v>
      </c>
      <c r="R46" s="88">
        <v>0</v>
      </c>
      <c r="S46" s="116">
        <v>0</v>
      </c>
      <c r="W46">
        <v>0.59</v>
      </c>
      <c r="X46">
        <v>0.34</v>
      </c>
      <c r="Y46">
        <v>0.39</v>
      </c>
      <c r="Z46">
        <v>0.79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27.33</v>
      </c>
      <c r="AJ46">
        <v>0</v>
      </c>
      <c r="AK46">
        <v>0</v>
      </c>
      <c r="AL46">
        <v>0</v>
      </c>
      <c r="AM46">
        <v>4.82</v>
      </c>
      <c r="AN46">
        <v>0</v>
      </c>
      <c r="AO46">
        <v>0</v>
      </c>
      <c r="AP46">
        <v>22.35</v>
      </c>
      <c r="AQ46">
        <v>0.57999999999999996</v>
      </c>
      <c r="AR46">
        <v>0.74</v>
      </c>
      <c r="AS46">
        <v>0.59</v>
      </c>
      <c r="AT46">
        <v>0.43</v>
      </c>
      <c r="AU46">
        <v>122.87</v>
      </c>
      <c r="AV46">
        <v>0</v>
      </c>
      <c r="AW46">
        <v>4.07</v>
      </c>
      <c r="AX46">
        <v>0.3</v>
      </c>
      <c r="AY46">
        <v>75</v>
      </c>
      <c r="AZ46">
        <v>20</v>
      </c>
      <c r="BA46">
        <v>35</v>
      </c>
      <c r="BB46">
        <v>15</v>
      </c>
      <c r="BC46">
        <v>91.91</v>
      </c>
    </row>
    <row r="47" spans="1:55">
      <c r="A47" t="s">
        <v>395</v>
      </c>
      <c r="G47" t="s">
        <v>89</v>
      </c>
      <c r="H47" s="115">
        <v>89</v>
      </c>
      <c r="I47" s="88">
        <v>22.04</v>
      </c>
      <c r="J47" s="88">
        <v>4.5</v>
      </c>
      <c r="K47" s="88">
        <v>214.78</v>
      </c>
      <c r="L47" s="88">
        <v>0</v>
      </c>
      <c r="M47" s="116">
        <v>0</v>
      </c>
      <c r="N47" s="115">
        <v>0</v>
      </c>
      <c r="O47" s="88">
        <v>75</v>
      </c>
      <c r="P47" s="88">
        <v>0</v>
      </c>
      <c r="Q47" s="88">
        <v>0</v>
      </c>
      <c r="R47" s="88">
        <v>0</v>
      </c>
      <c r="S47" s="116">
        <v>0</v>
      </c>
      <c r="W47">
        <v>0.59</v>
      </c>
      <c r="X47">
        <v>0.34</v>
      </c>
      <c r="Y47">
        <v>0.39</v>
      </c>
      <c r="Z47">
        <v>0.79</v>
      </c>
      <c r="AA47">
        <v>0.64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27.33</v>
      </c>
      <c r="AJ47">
        <v>0</v>
      </c>
      <c r="AK47">
        <v>0</v>
      </c>
      <c r="AL47">
        <v>0</v>
      </c>
      <c r="AM47">
        <v>6.4</v>
      </c>
      <c r="AN47">
        <v>0</v>
      </c>
      <c r="AO47">
        <v>0</v>
      </c>
      <c r="AP47">
        <v>22.35</v>
      </c>
      <c r="AQ47">
        <v>0.57999999999999996</v>
      </c>
      <c r="AR47">
        <v>0.74</v>
      </c>
      <c r="AS47">
        <v>0.59</v>
      </c>
      <c r="AT47">
        <v>0.43</v>
      </c>
      <c r="AU47">
        <v>122.87</v>
      </c>
      <c r="AV47">
        <v>0</v>
      </c>
      <c r="AW47">
        <v>4.07</v>
      </c>
      <c r="AX47">
        <v>0.3</v>
      </c>
      <c r="AY47">
        <v>55</v>
      </c>
      <c r="AZ47">
        <v>20</v>
      </c>
      <c r="BA47">
        <v>35</v>
      </c>
      <c r="BB47">
        <v>15</v>
      </c>
      <c r="BC47">
        <v>91.91</v>
      </c>
    </row>
    <row r="48" spans="1:55">
      <c r="A48" t="s">
        <v>399</v>
      </c>
      <c r="G48" t="s">
        <v>90</v>
      </c>
      <c r="H48" s="115">
        <v>89</v>
      </c>
      <c r="I48" s="88">
        <v>20.81</v>
      </c>
      <c r="J48" s="88">
        <v>4.5</v>
      </c>
      <c r="K48" s="88">
        <v>214.78</v>
      </c>
      <c r="L48" s="88">
        <v>0</v>
      </c>
      <c r="M48" s="116">
        <v>0</v>
      </c>
      <c r="N48" s="115">
        <v>0</v>
      </c>
      <c r="O48" s="88">
        <v>75</v>
      </c>
      <c r="P48" s="88">
        <v>0</v>
      </c>
      <c r="Q48" s="88">
        <v>0</v>
      </c>
      <c r="R48" s="88">
        <v>0</v>
      </c>
      <c r="S48" s="116">
        <v>0</v>
      </c>
      <c r="W48">
        <v>0.59</v>
      </c>
      <c r="X48">
        <v>0.34</v>
      </c>
      <c r="Y48">
        <v>0.39</v>
      </c>
      <c r="Z48">
        <v>0.79</v>
      </c>
      <c r="AA48">
        <v>0.64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27.33</v>
      </c>
      <c r="AJ48">
        <v>0</v>
      </c>
      <c r="AK48">
        <v>0</v>
      </c>
      <c r="AL48">
        <v>0</v>
      </c>
      <c r="AM48">
        <v>5.17</v>
      </c>
      <c r="AN48">
        <v>0</v>
      </c>
      <c r="AO48">
        <v>0</v>
      </c>
      <c r="AP48">
        <v>22.35</v>
      </c>
      <c r="AQ48">
        <v>0.57999999999999996</v>
      </c>
      <c r="AR48">
        <v>0.74</v>
      </c>
      <c r="AS48">
        <v>0.59</v>
      </c>
      <c r="AT48">
        <v>0.43</v>
      </c>
      <c r="AU48">
        <v>122.87</v>
      </c>
      <c r="AV48">
        <v>0</v>
      </c>
      <c r="AW48">
        <v>4.07</v>
      </c>
      <c r="AX48">
        <v>0.3</v>
      </c>
      <c r="AY48">
        <v>55</v>
      </c>
      <c r="AZ48">
        <v>20</v>
      </c>
      <c r="BA48">
        <v>35</v>
      </c>
      <c r="BB48">
        <v>15</v>
      </c>
      <c r="BC48">
        <v>91.91</v>
      </c>
    </row>
    <row r="49" spans="1:55">
      <c r="A49" t="s">
        <v>400</v>
      </c>
      <c r="G49" t="s">
        <v>91</v>
      </c>
      <c r="H49" s="115">
        <v>89</v>
      </c>
      <c r="I49" s="88">
        <v>23.130000000000003</v>
      </c>
      <c r="J49" s="88">
        <v>4.5</v>
      </c>
      <c r="K49" s="88">
        <v>214.78</v>
      </c>
      <c r="L49" s="88">
        <v>0</v>
      </c>
      <c r="M49" s="116">
        <v>0</v>
      </c>
      <c r="N49" s="115">
        <v>0</v>
      </c>
      <c r="O49" s="88">
        <v>75</v>
      </c>
      <c r="P49" s="88">
        <v>0</v>
      </c>
      <c r="Q49" s="88">
        <v>0</v>
      </c>
      <c r="R49" s="88">
        <v>0</v>
      </c>
      <c r="S49" s="116">
        <v>0</v>
      </c>
      <c r="W49">
        <v>0.59</v>
      </c>
      <c r="X49">
        <v>0.34</v>
      </c>
      <c r="Y49">
        <v>0.39</v>
      </c>
      <c r="Z49">
        <v>0.79</v>
      </c>
      <c r="AA49">
        <v>0.64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27.33</v>
      </c>
      <c r="AJ49">
        <v>0</v>
      </c>
      <c r="AK49">
        <v>0</v>
      </c>
      <c r="AL49">
        <v>0</v>
      </c>
      <c r="AM49">
        <v>7.49</v>
      </c>
      <c r="AN49">
        <v>0</v>
      </c>
      <c r="AO49">
        <v>0</v>
      </c>
      <c r="AP49">
        <v>22.35</v>
      </c>
      <c r="AQ49">
        <v>0.57999999999999996</v>
      </c>
      <c r="AR49">
        <v>0.74</v>
      </c>
      <c r="AS49">
        <v>0.59</v>
      </c>
      <c r="AT49">
        <v>0.43</v>
      </c>
      <c r="AU49">
        <v>122.87</v>
      </c>
      <c r="AV49">
        <v>0</v>
      </c>
      <c r="AW49">
        <v>4.07</v>
      </c>
      <c r="AX49">
        <v>0.3</v>
      </c>
      <c r="AY49">
        <v>55</v>
      </c>
      <c r="AZ49">
        <v>20</v>
      </c>
      <c r="BA49">
        <v>35</v>
      </c>
      <c r="BB49">
        <v>15</v>
      </c>
      <c r="BC49">
        <v>91.91</v>
      </c>
    </row>
    <row r="50" spans="1:55">
      <c r="A50" t="s">
        <v>401</v>
      </c>
      <c r="G50" t="s">
        <v>92</v>
      </c>
      <c r="H50" s="115">
        <v>89</v>
      </c>
      <c r="I50" s="88">
        <v>22.93</v>
      </c>
      <c r="J50" s="88">
        <v>4.5</v>
      </c>
      <c r="K50" s="88">
        <v>214.78</v>
      </c>
      <c r="L50" s="88">
        <v>0</v>
      </c>
      <c r="M50" s="116">
        <v>0</v>
      </c>
      <c r="N50" s="115">
        <v>0</v>
      </c>
      <c r="O50" s="88">
        <v>75</v>
      </c>
      <c r="P50" s="88">
        <v>0</v>
      </c>
      <c r="Q50" s="88">
        <v>0</v>
      </c>
      <c r="R50" s="88">
        <v>0</v>
      </c>
      <c r="S50" s="116">
        <v>0</v>
      </c>
      <c r="W50">
        <v>0.59</v>
      </c>
      <c r="X50">
        <v>0.34</v>
      </c>
      <c r="Y50">
        <v>0.39</v>
      </c>
      <c r="Z50">
        <v>0.79</v>
      </c>
      <c r="AA50">
        <v>0.64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27.33</v>
      </c>
      <c r="AJ50">
        <v>0</v>
      </c>
      <c r="AK50">
        <v>0</v>
      </c>
      <c r="AL50">
        <v>0</v>
      </c>
      <c r="AM50">
        <v>7.29</v>
      </c>
      <c r="AN50">
        <v>0</v>
      </c>
      <c r="AO50">
        <v>0</v>
      </c>
      <c r="AP50">
        <v>22.35</v>
      </c>
      <c r="AQ50">
        <v>0.57999999999999996</v>
      </c>
      <c r="AR50">
        <v>0.74</v>
      </c>
      <c r="AS50">
        <v>0.59</v>
      </c>
      <c r="AT50">
        <v>0.43</v>
      </c>
      <c r="AU50">
        <v>122.87</v>
      </c>
      <c r="AV50">
        <v>0</v>
      </c>
      <c r="AW50">
        <v>4.07</v>
      </c>
      <c r="AX50">
        <v>0.3</v>
      </c>
      <c r="AY50">
        <v>55</v>
      </c>
      <c r="AZ50">
        <v>20</v>
      </c>
      <c r="BA50">
        <v>35</v>
      </c>
      <c r="BB50">
        <v>15</v>
      </c>
      <c r="BC50">
        <v>91.91</v>
      </c>
    </row>
    <row r="51" spans="1:55">
      <c r="A51" t="s">
        <v>403</v>
      </c>
      <c r="G51" t="s">
        <v>93</v>
      </c>
      <c r="H51" s="115">
        <v>90.93</v>
      </c>
      <c r="I51" s="88">
        <v>24.759999999999998</v>
      </c>
      <c r="J51" s="88">
        <v>4.5</v>
      </c>
      <c r="K51" s="88">
        <v>214.78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0.59</v>
      </c>
      <c r="X51">
        <v>0.34</v>
      </c>
      <c r="Y51">
        <v>0.39</v>
      </c>
      <c r="Z51">
        <v>0.79</v>
      </c>
      <c r="AA51">
        <v>0.64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27.33</v>
      </c>
      <c r="AJ51">
        <v>0</v>
      </c>
      <c r="AK51">
        <v>0</v>
      </c>
      <c r="AL51">
        <v>0</v>
      </c>
      <c r="AM51">
        <v>9.1199999999999992</v>
      </c>
      <c r="AN51">
        <v>0</v>
      </c>
      <c r="AO51">
        <v>0</v>
      </c>
      <c r="AP51">
        <v>24.28</v>
      </c>
      <c r="AQ51">
        <v>0.57999999999999996</v>
      </c>
      <c r="AR51">
        <v>0.74</v>
      </c>
      <c r="AS51">
        <v>0.59</v>
      </c>
      <c r="AT51">
        <v>0.43</v>
      </c>
      <c r="AU51">
        <v>122.87</v>
      </c>
      <c r="AV51">
        <v>0</v>
      </c>
      <c r="AW51">
        <v>4.07</v>
      </c>
      <c r="AX51">
        <v>0.3</v>
      </c>
      <c r="AY51">
        <v>0</v>
      </c>
      <c r="AZ51">
        <v>20</v>
      </c>
      <c r="BA51">
        <v>35</v>
      </c>
      <c r="BB51">
        <v>15</v>
      </c>
      <c r="BC51">
        <v>91.91</v>
      </c>
    </row>
    <row r="52" spans="1:55">
      <c r="A52" t="s">
        <v>404</v>
      </c>
      <c r="G52" t="s">
        <v>94</v>
      </c>
      <c r="H52" s="115">
        <v>90.93</v>
      </c>
      <c r="I52" s="88">
        <v>24.83</v>
      </c>
      <c r="J52" s="88">
        <v>4.5</v>
      </c>
      <c r="K52" s="88">
        <v>214.78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0.59</v>
      </c>
      <c r="X52">
        <v>0.34</v>
      </c>
      <c r="Y52">
        <v>0.39</v>
      </c>
      <c r="Z52">
        <v>0.79</v>
      </c>
      <c r="AA52">
        <v>0.64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27.33</v>
      </c>
      <c r="AJ52">
        <v>0</v>
      </c>
      <c r="AK52">
        <v>0</v>
      </c>
      <c r="AL52">
        <v>0</v>
      </c>
      <c r="AM52">
        <v>9.19</v>
      </c>
      <c r="AN52">
        <v>0</v>
      </c>
      <c r="AO52">
        <v>0</v>
      </c>
      <c r="AP52">
        <v>24.28</v>
      </c>
      <c r="AQ52">
        <v>0.57999999999999996</v>
      </c>
      <c r="AR52">
        <v>0.74</v>
      </c>
      <c r="AS52">
        <v>0.59</v>
      </c>
      <c r="AT52">
        <v>0.43</v>
      </c>
      <c r="AU52">
        <v>122.87</v>
      </c>
      <c r="AV52">
        <v>0</v>
      </c>
      <c r="AW52">
        <v>4.07</v>
      </c>
      <c r="AX52">
        <v>0.3</v>
      </c>
      <c r="AY52">
        <v>0</v>
      </c>
      <c r="AZ52">
        <v>20</v>
      </c>
      <c r="BA52">
        <v>35</v>
      </c>
      <c r="BB52">
        <v>15</v>
      </c>
      <c r="BC52">
        <v>91.91</v>
      </c>
    </row>
    <row r="53" spans="1:55">
      <c r="G53" t="s">
        <v>95</v>
      </c>
      <c r="H53" s="115">
        <v>90.93</v>
      </c>
      <c r="I53" s="88">
        <v>24.560000000000002</v>
      </c>
      <c r="J53" s="88">
        <v>4.5</v>
      </c>
      <c r="K53" s="88">
        <v>214.78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0.59</v>
      </c>
      <c r="X53">
        <v>0.34</v>
      </c>
      <c r="Y53">
        <v>0.39</v>
      </c>
      <c r="Z53">
        <v>0.79</v>
      </c>
      <c r="AA53">
        <v>0.64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27.33</v>
      </c>
      <c r="AJ53">
        <v>0</v>
      </c>
      <c r="AK53">
        <v>0</v>
      </c>
      <c r="AL53">
        <v>0</v>
      </c>
      <c r="AM53">
        <v>8.92</v>
      </c>
      <c r="AN53">
        <v>0</v>
      </c>
      <c r="AO53">
        <v>0</v>
      </c>
      <c r="AP53">
        <v>24.28</v>
      </c>
      <c r="AQ53">
        <v>0.57999999999999996</v>
      </c>
      <c r="AR53">
        <v>0.74</v>
      </c>
      <c r="AS53">
        <v>0.59</v>
      </c>
      <c r="AT53">
        <v>0.43</v>
      </c>
      <c r="AU53">
        <v>122.87</v>
      </c>
      <c r="AV53">
        <v>0</v>
      </c>
      <c r="AW53">
        <v>4.07</v>
      </c>
      <c r="AX53">
        <v>0.3</v>
      </c>
      <c r="AY53">
        <v>0</v>
      </c>
      <c r="AZ53">
        <v>20</v>
      </c>
      <c r="BA53">
        <v>35</v>
      </c>
      <c r="BB53">
        <v>15</v>
      </c>
      <c r="BC53">
        <v>91.91</v>
      </c>
    </row>
    <row r="54" spans="1:55">
      <c r="G54" t="s">
        <v>96</v>
      </c>
      <c r="H54" s="115">
        <v>90.93</v>
      </c>
      <c r="I54" s="88">
        <v>24.35</v>
      </c>
      <c r="J54" s="88">
        <v>4.5</v>
      </c>
      <c r="K54" s="88">
        <v>214.78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0.59</v>
      </c>
      <c r="X54">
        <v>0.34</v>
      </c>
      <c r="Y54">
        <v>0.39</v>
      </c>
      <c r="Z54">
        <v>0.79</v>
      </c>
      <c r="AA54">
        <v>0.64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27.33</v>
      </c>
      <c r="AJ54">
        <v>0</v>
      </c>
      <c r="AK54">
        <v>0</v>
      </c>
      <c r="AL54">
        <v>0</v>
      </c>
      <c r="AM54">
        <v>8.7100000000000009</v>
      </c>
      <c r="AN54">
        <v>0</v>
      </c>
      <c r="AO54">
        <v>0</v>
      </c>
      <c r="AP54">
        <v>24.28</v>
      </c>
      <c r="AQ54">
        <v>0.57999999999999996</v>
      </c>
      <c r="AR54">
        <v>0.74</v>
      </c>
      <c r="AS54">
        <v>0.59</v>
      </c>
      <c r="AT54">
        <v>0.43</v>
      </c>
      <c r="AU54">
        <v>122.87</v>
      </c>
      <c r="AV54">
        <v>0</v>
      </c>
      <c r="AW54">
        <v>4.07</v>
      </c>
      <c r="AX54">
        <v>0.3</v>
      </c>
      <c r="AY54">
        <v>0</v>
      </c>
      <c r="AZ54">
        <v>20</v>
      </c>
      <c r="BA54">
        <v>35</v>
      </c>
      <c r="BB54">
        <v>15</v>
      </c>
      <c r="BC54">
        <v>91.91</v>
      </c>
    </row>
    <row r="55" spans="1:55">
      <c r="G55" t="s">
        <v>97</v>
      </c>
      <c r="H55" s="115">
        <v>91.63</v>
      </c>
      <c r="I55" s="88">
        <v>24.92</v>
      </c>
      <c r="J55" s="88">
        <v>4.41</v>
      </c>
      <c r="K55" s="88">
        <v>214.78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0.59</v>
      </c>
      <c r="X55">
        <v>0.34</v>
      </c>
      <c r="Y55">
        <v>0.39</v>
      </c>
      <c r="Z55">
        <v>0.79</v>
      </c>
      <c r="AA55">
        <v>0.64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27.33</v>
      </c>
      <c r="AJ55">
        <v>0</v>
      </c>
      <c r="AK55">
        <v>0</v>
      </c>
      <c r="AL55">
        <v>0</v>
      </c>
      <c r="AM55">
        <v>8.98</v>
      </c>
      <c r="AN55">
        <v>0</v>
      </c>
      <c r="AO55">
        <v>0</v>
      </c>
      <c r="AP55">
        <v>24.28</v>
      </c>
      <c r="AQ55">
        <v>0.57999999999999996</v>
      </c>
      <c r="AR55">
        <v>0.74</v>
      </c>
      <c r="AS55">
        <v>0.59</v>
      </c>
      <c r="AT55">
        <v>0.43</v>
      </c>
      <c r="AU55">
        <v>122.87</v>
      </c>
      <c r="AV55">
        <v>0</v>
      </c>
      <c r="AW55">
        <v>3.98</v>
      </c>
      <c r="AX55">
        <v>0.3</v>
      </c>
      <c r="AY55">
        <v>0</v>
      </c>
      <c r="AZ55">
        <v>20</v>
      </c>
      <c r="BA55">
        <v>35.700000000000003</v>
      </c>
      <c r="BB55">
        <v>15.3</v>
      </c>
      <c r="BC55">
        <v>91.91</v>
      </c>
    </row>
    <row r="56" spans="1:55">
      <c r="G56" t="s">
        <v>98</v>
      </c>
      <c r="H56" s="115">
        <v>91.63</v>
      </c>
      <c r="I56" s="88">
        <v>25.090000000000003</v>
      </c>
      <c r="J56" s="88">
        <v>4.41</v>
      </c>
      <c r="K56" s="88">
        <v>214.78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0.59</v>
      </c>
      <c r="X56">
        <v>0.34</v>
      </c>
      <c r="Y56">
        <v>0.39</v>
      </c>
      <c r="Z56">
        <v>0.79</v>
      </c>
      <c r="AA56">
        <v>0.64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27.33</v>
      </c>
      <c r="AJ56">
        <v>0</v>
      </c>
      <c r="AK56">
        <v>0</v>
      </c>
      <c r="AL56">
        <v>0</v>
      </c>
      <c r="AM56">
        <v>9.15</v>
      </c>
      <c r="AN56">
        <v>0</v>
      </c>
      <c r="AO56">
        <v>0</v>
      </c>
      <c r="AP56">
        <v>24.28</v>
      </c>
      <c r="AQ56">
        <v>0.57999999999999996</v>
      </c>
      <c r="AR56">
        <v>0.74</v>
      </c>
      <c r="AS56">
        <v>0.59</v>
      </c>
      <c r="AT56">
        <v>0.43</v>
      </c>
      <c r="AU56">
        <v>122.87</v>
      </c>
      <c r="AV56">
        <v>0</v>
      </c>
      <c r="AW56">
        <v>3.98</v>
      </c>
      <c r="AX56">
        <v>0.3</v>
      </c>
      <c r="AY56">
        <v>0</v>
      </c>
      <c r="AZ56">
        <v>20</v>
      </c>
      <c r="BA56">
        <v>35.700000000000003</v>
      </c>
      <c r="BB56">
        <v>15.3</v>
      </c>
      <c r="BC56">
        <v>91.91</v>
      </c>
    </row>
    <row r="57" spans="1:55">
      <c r="G57" t="s">
        <v>99</v>
      </c>
      <c r="H57" s="115">
        <v>91.63</v>
      </c>
      <c r="I57" s="88">
        <v>23.060000000000002</v>
      </c>
      <c r="J57" s="88">
        <v>4.41</v>
      </c>
      <c r="K57" s="88">
        <v>214.78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0.59</v>
      </c>
      <c r="X57">
        <v>0.34</v>
      </c>
      <c r="Y57">
        <v>0.39</v>
      </c>
      <c r="Z57">
        <v>0.79</v>
      </c>
      <c r="AA57">
        <v>0.64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27.33</v>
      </c>
      <c r="AJ57">
        <v>0</v>
      </c>
      <c r="AK57">
        <v>0</v>
      </c>
      <c r="AL57">
        <v>0</v>
      </c>
      <c r="AM57">
        <v>7.12</v>
      </c>
      <c r="AN57">
        <v>0</v>
      </c>
      <c r="AO57">
        <v>0</v>
      </c>
      <c r="AP57">
        <v>24.28</v>
      </c>
      <c r="AQ57">
        <v>0.57999999999999996</v>
      </c>
      <c r="AR57">
        <v>0.74</v>
      </c>
      <c r="AS57">
        <v>0.59</v>
      </c>
      <c r="AT57">
        <v>0.43</v>
      </c>
      <c r="AU57">
        <v>122.87</v>
      </c>
      <c r="AV57">
        <v>0</v>
      </c>
      <c r="AW57">
        <v>3.98</v>
      </c>
      <c r="AX57">
        <v>0.3</v>
      </c>
      <c r="AY57">
        <v>0</v>
      </c>
      <c r="AZ57">
        <v>20</v>
      </c>
      <c r="BA57">
        <v>35.700000000000003</v>
      </c>
      <c r="BB57">
        <v>15.3</v>
      </c>
      <c r="BC57">
        <v>91.91</v>
      </c>
    </row>
    <row r="58" spans="1:55">
      <c r="G58" t="s">
        <v>100</v>
      </c>
      <c r="H58" s="115">
        <v>89.53</v>
      </c>
      <c r="I58" s="88">
        <v>23.32</v>
      </c>
      <c r="J58" s="88">
        <v>4.41</v>
      </c>
      <c r="K58" s="88">
        <v>214.78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0.59</v>
      </c>
      <c r="X58">
        <v>0.34</v>
      </c>
      <c r="Y58">
        <v>0.39</v>
      </c>
      <c r="Z58">
        <v>0.79</v>
      </c>
      <c r="AA58">
        <v>0.64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27.33</v>
      </c>
      <c r="AJ58">
        <v>0</v>
      </c>
      <c r="AK58">
        <v>0</v>
      </c>
      <c r="AL58">
        <v>0</v>
      </c>
      <c r="AM58">
        <v>8.2799999999999994</v>
      </c>
      <c r="AN58">
        <v>0</v>
      </c>
      <c r="AO58">
        <v>0</v>
      </c>
      <c r="AP58">
        <v>24.28</v>
      </c>
      <c r="AQ58">
        <v>0.57999999999999996</v>
      </c>
      <c r="AR58">
        <v>0.74</v>
      </c>
      <c r="AS58">
        <v>0.59</v>
      </c>
      <c r="AT58">
        <v>0.43</v>
      </c>
      <c r="AU58">
        <v>122.87</v>
      </c>
      <c r="AV58">
        <v>0</v>
      </c>
      <c r="AW58">
        <v>3.98</v>
      </c>
      <c r="AX58">
        <v>0.3</v>
      </c>
      <c r="AY58">
        <v>0</v>
      </c>
      <c r="AZ58">
        <v>20</v>
      </c>
      <c r="BA58">
        <v>33.6</v>
      </c>
      <c r="BB58">
        <v>14.4</v>
      </c>
      <c r="BC58">
        <v>91.91</v>
      </c>
    </row>
    <row r="59" spans="1:55">
      <c r="G59" t="s">
        <v>101</v>
      </c>
      <c r="H59" s="115">
        <v>89.53</v>
      </c>
      <c r="I59" s="88">
        <v>23.46</v>
      </c>
      <c r="J59" s="88">
        <v>4.41</v>
      </c>
      <c r="K59" s="88">
        <v>214.78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0.59</v>
      </c>
      <c r="X59">
        <v>0.34</v>
      </c>
      <c r="Y59">
        <v>0.39</v>
      </c>
      <c r="Z59">
        <v>0.79</v>
      </c>
      <c r="AA59">
        <v>0.64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27.33</v>
      </c>
      <c r="AJ59">
        <v>0</v>
      </c>
      <c r="AK59">
        <v>0</v>
      </c>
      <c r="AL59">
        <v>0</v>
      </c>
      <c r="AM59">
        <v>8.42</v>
      </c>
      <c r="AN59">
        <v>0</v>
      </c>
      <c r="AO59">
        <v>0</v>
      </c>
      <c r="AP59">
        <v>24.28</v>
      </c>
      <c r="AQ59">
        <v>0.57999999999999996</v>
      </c>
      <c r="AR59">
        <v>0.74</v>
      </c>
      <c r="AS59">
        <v>0.59</v>
      </c>
      <c r="AT59">
        <v>0.43</v>
      </c>
      <c r="AU59">
        <v>122.87</v>
      </c>
      <c r="AV59">
        <v>0</v>
      </c>
      <c r="AW59">
        <v>3.98</v>
      </c>
      <c r="AX59">
        <v>0.3</v>
      </c>
      <c r="AY59">
        <v>0</v>
      </c>
      <c r="AZ59">
        <v>20</v>
      </c>
      <c r="BA59">
        <v>33.6</v>
      </c>
      <c r="BB59">
        <v>14.4</v>
      </c>
      <c r="BC59">
        <v>91.91</v>
      </c>
    </row>
    <row r="60" spans="1:55">
      <c r="G60" t="s">
        <v>102</v>
      </c>
      <c r="H60" s="115">
        <v>89.53</v>
      </c>
      <c r="I60" s="88">
        <v>26.96</v>
      </c>
      <c r="J60" s="88">
        <v>4.41</v>
      </c>
      <c r="K60" s="88">
        <v>214.78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0.59</v>
      </c>
      <c r="X60">
        <v>0.34</v>
      </c>
      <c r="Y60">
        <v>0.39</v>
      </c>
      <c r="Z60">
        <v>0.79</v>
      </c>
      <c r="AA60">
        <v>0.64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27.33</v>
      </c>
      <c r="AJ60">
        <v>0</v>
      </c>
      <c r="AK60">
        <v>0</v>
      </c>
      <c r="AL60">
        <v>0</v>
      </c>
      <c r="AM60">
        <v>11.92</v>
      </c>
      <c r="AN60">
        <v>0</v>
      </c>
      <c r="AO60">
        <v>0</v>
      </c>
      <c r="AP60">
        <v>24.28</v>
      </c>
      <c r="AQ60">
        <v>0.57999999999999996</v>
      </c>
      <c r="AR60">
        <v>0.74</v>
      </c>
      <c r="AS60">
        <v>0.59</v>
      </c>
      <c r="AT60">
        <v>0.43</v>
      </c>
      <c r="AU60">
        <v>122.87</v>
      </c>
      <c r="AV60">
        <v>0</v>
      </c>
      <c r="AW60">
        <v>3.98</v>
      </c>
      <c r="AX60">
        <v>0.3</v>
      </c>
      <c r="AY60">
        <v>0</v>
      </c>
      <c r="AZ60">
        <v>20</v>
      </c>
      <c r="BA60">
        <v>33.6</v>
      </c>
      <c r="BB60">
        <v>14.4</v>
      </c>
      <c r="BC60">
        <v>91.91</v>
      </c>
    </row>
    <row r="61" spans="1:55">
      <c r="G61" t="s">
        <v>103</v>
      </c>
      <c r="H61" s="115">
        <v>89.53</v>
      </c>
      <c r="I61" s="88">
        <v>26.96</v>
      </c>
      <c r="J61" s="88">
        <v>4.41</v>
      </c>
      <c r="K61" s="88">
        <v>214.78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0.59</v>
      </c>
      <c r="X61">
        <v>0.34</v>
      </c>
      <c r="Y61">
        <v>0.39</v>
      </c>
      <c r="Z61">
        <v>0.79</v>
      </c>
      <c r="AA61">
        <v>0.64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27.33</v>
      </c>
      <c r="AJ61">
        <v>0</v>
      </c>
      <c r="AK61">
        <v>0</v>
      </c>
      <c r="AL61">
        <v>0</v>
      </c>
      <c r="AM61">
        <v>11.92</v>
      </c>
      <c r="AN61">
        <v>0</v>
      </c>
      <c r="AO61">
        <v>0</v>
      </c>
      <c r="AP61">
        <v>24.28</v>
      </c>
      <c r="AQ61">
        <v>0.57999999999999996</v>
      </c>
      <c r="AR61">
        <v>0.74</v>
      </c>
      <c r="AS61">
        <v>0.59</v>
      </c>
      <c r="AT61">
        <v>0.43</v>
      </c>
      <c r="AU61">
        <v>122.87</v>
      </c>
      <c r="AV61">
        <v>0</v>
      </c>
      <c r="AW61">
        <v>3.98</v>
      </c>
      <c r="AX61">
        <v>0.3</v>
      </c>
      <c r="AY61">
        <v>0</v>
      </c>
      <c r="AZ61">
        <v>20</v>
      </c>
      <c r="BA61">
        <v>33.6</v>
      </c>
      <c r="BB61">
        <v>14.4</v>
      </c>
      <c r="BC61">
        <v>91.91</v>
      </c>
    </row>
    <row r="62" spans="1:55">
      <c r="G62" t="s">
        <v>104</v>
      </c>
      <c r="H62" s="115">
        <v>88.13</v>
      </c>
      <c r="I62" s="88">
        <v>26.36</v>
      </c>
      <c r="J62" s="88">
        <v>4.41</v>
      </c>
      <c r="K62" s="88">
        <v>214.78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0.59</v>
      </c>
      <c r="X62">
        <v>0.34</v>
      </c>
      <c r="Y62">
        <v>0.39</v>
      </c>
      <c r="Z62">
        <v>0.79</v>
      </c>
      <c r="AA62">
        <v>0.64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27.33</v>
      </c>
      <c r="AJ62">
        <v>0</v>
      </c>
      <c r="AK62">
        <v>0</v>
      </c>
      <c r="AL62">
        <v>0</v>
      </c>
      <c r="AM62">
        <v>11.92</v>
      </c>
      <c r="AN62">
        <v>0</v>
      </c>
      <c r="AO62">
        <v>0</v>
      </c>
      <c r="AP62">
        <v>24.28</v>
      </c>
      <c r="AQ62">
        <v>0.57999999999999996</v>
      </c>
      <c r="AR62">
        <v>0.74</v>
      </c>
      <c r="AS62">
        <v>0.59</v>
      </c>
      <c r="AT62">
        <v>0.43</v>
      </c>
      <c r="AU62">
        <v>122.87</v>
      </c>
      <c r="AV62">
        <v>0</v>
      </c>
      <c r="AW62">
        <v>3.98</v>
      </c>
      <c r="AX62">
        <v>0.3</v>
      </c>
      <c r="AY62">
        <v>0</v>
      </c>
      <c r="AZ62">
        <v>20</v>
      </c>
      <c r="BA62">
        <v>32.200000000000003</v>
      </c>
      <c r="BB62">
        <v>13.8</v>
      </c>
      <c r="BC62">
        <v>91.91</v>
      </c>
    </row>
    <row r="63" spans="1:55">
      <c r="G63" t="s">
        <v>105</v>
      </c>
      <c r="H63" s="115">
        <v>213.42000000000002</v>
      </c>
      <c r="I63" s="88">
        <v>56.349999999999994</v>
      </c>
      <c r="J63" s="88">
        <v>4.4499999999999993</v>
      </c>
      <c r="K63" s="88">
        <v>214.78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0.59</v>
      </c>
      <c r="X63">
        <v>0.34</v>
      </c>
      <c r="Y63">
        <v>0.39</v>
      </c>
      <c r="Z63">
        <v>0.79</v>
      </c>
      <c r="AA63">
        <v>0.64</v>
      </c>
      <c r="AB63">
        <v>33.86</v>
      </c>
      <c r="AC63">
        <v>0</v>
      </c>
      <c r="AD63">
        <v>0</v>
      </c>
      <c r="AE63">
        <v>0</v>
      </c>
      <c r="AF63">
        <v>0</v>
      </c>
      <c r="AG63">
        <v>36.76</v>
      </c>
      <c r="AH63">
        <v>0</v>
      </c>
      <c r="AI63">
        <v>82</v>
      </c>
      <c r="AJ63">
        <v>0</v>
      </c>
      <c r="AK63">
        <v>0</v>
      </c>
      <c r="AL63">
        <v>0</v>
      </c>
      <c r="AM63">
        <v>11.92</v>
      </c>
      <c r="AN63">
        <v>0</v>
      </c>
      <c r="AO63">
        <v>29.99</v>
      </c>
      <c r="AP63">
        <v>24.28</v>
      </c>
      <c r="AQ63">
        <v>0.57999999999999996</v>
      </c>
      <c r="AR63">
        <v>0.74</v>
      </c>
      <c r="AS63">
        <v>0.59</v>
      </c>
      <c r="AT63">
        <v>0.43</v>
      </c>
      <c r="AU63">
        <v>122.87</v>
      </c>
      <c r="AV63">
        <v>0</v>
      </c>
      <c r="AW63">
        <v>4.0199999999999996</v>
      </c>
      <c r="AX63">
        <v>0.3</v>
      </c>
      <c r="AY63">
        <v>0</v>
      </c>
      <c r="AZ63">
        <v>20</v>
      </c>
      <c r="BA63">
        <v>32.200000000000003</v>
      </c>
      <c r="BB63">
        <v>13.8</v>
      </c>
      <c r="BC63">
        <v>91.91</v>
      </c>
    </row>
    <row r="64" spans="1:55">
      <c r="G64" t="s">
        <v>106</v>
      </c>
      <c r="H64" s="115">
        <v>209.92000000000002</v>
      </c>
      <c r="I64" s="88">
        <v>54.849999999999994</v>
      </c>
      <c r="J64" s="88">
        <v>4.4499999999999993</v>
      </c>
      <c r="K64" s="88">
        <v>214.78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0.59</v>
      </c>
      <c r="X64">
        <v>0.34</v>
      </c>
      <c r="Y64">
        <v>0.39</v>
      </c>
      <c r="Z64">
        <v>0.79</v>
      </c>
      <c r="AA64">
        <v>0.64</v>
      </c>
      <c r="AB64">
        <v>33.86</v>
      </c>
      <c r="AC64">
        <v>0</v>
      </c>
      <c r="AD64">
        <v>0</v>
      </c>
      <c r="AE64">
        <v>0</v>
      </c>
      <c r="AF64">
        <v>0</v>
      </c>
      <c r="AG64">
        <v>36.76</v>
      </c>
      <c r="AH64">
        <v>0</v>
      </c>
      <c r="AI64">
        <v>82</v>
      </c>
      <c r="AJ64">
        <v>0</v>
      </c>
      <c r="AK64">
        <v>0</v>
      </c>
      <c r="AL64">
        <v>0</v>
      </c>
      <c r="AM64">
        <v>11.92</v>
      </c>
      <c r="AN64">
        <v>0</v>
      </c>
      <c r="AO64">
        <v>29.99</v>
      </c>
      <c r="AP64">
        <v>24.28</v>
      </c>
      <c r="AQ64">
        <v>0.57999999999999996</v>
      </c>
      <c r="AR64">
        <v>0.74</v>
      </c>
      <c r="AS64">
        <v>0.59</v>
      </c>
      <c r="AT64">
        <v>0.43</v>
      </c>
      <c r="AU64">
        <v>122.87</v>
      </c>
      <c r="AV64">
        <v>0</v>
      </c>
      <c r="AW64">
        <v>4.0199999999999996</v>
      </c>
      <c r="AX64">
        <v>0.3</v>
      </c>
      <c r="AY64">
        <v>0</v>
      </c>
      <c r="AZ64">
        <v>20</v>
      </c>
      <c r="BA64">
        <v>28.7</v>
      </c>
      <c r="BB64">
        <v>12.3</v>
      </c>
      <c r="BC64">
        <v>91.91</v>
      </c>
    </row>
    <row r="65" spans="7:55">
      <c r="G65" t="s">
        <v>107</v>
      </c>
      <c r="H65" s="115">
        <v>209.22000000000003</v>
      </c>
      <c r="I65" s="88">
        <v>54.55</v>
      </c>
      <c r="J65" s="88">
        <v>4.4499999999999993</v>
      </c>
      <c r="K65" s="88">
        <v>214.78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0.59</v>
      </c>
      <c r="X65">
        <v>0.34</v>
      </c>
      <c r="Y65">
        <v>0.39</v>
      </c>
      <c r="Z65">
        <v>0.79</v>
      </c>
      <c r="AA65">
        <v>0.64</v>
      </c>
      <c r="AB65">
        <v>33.86</v>
      </c>
      <c r="AC65">
        <v>0</v>
      </c>
      <c r="AD65">
        <v>0</v>
      </c>
      <c r="AE65">
        <v>0</v>
      </c>
      <c r="AF65">
        <v>0</v>
      </c>
      <c r="AG65">
        <v>36.76</v>
      </c>
      <c r="AH65">
        <v>0</v>
      </c>
      <c r="AI65">
        <v>82</v>
      </c>
      <c r="AJ65">
        <v>0</v>
      </c>
      <c r="AK65">
        <v>0</v>
      </c>
      <c r="AL65">
        <v>0</v>
      </c>
      <c r="AM65">
        <v>11.92</v>
      </c>
      <c r="AN65">
        <v>0</v>
      </c>
      <c r="AO65">
        <v>29.99</v>
      </c>
      <c r="AP65">
        <v>24.28</v>
      </c>
      <c r="AQ65">
        <v>0.57999999999999996</v>
      </c>
      <c r="AR65">
        <v>0.74</v>
      </c>
      <c r="AS65">
        <v>0.59</v>
      </c>
      <c r="AT65">
        <v>0.43</v>
      </c>
      <c r="AU65">
        <v>122.87</v>
      </c>
      <c r="AV65">
        <v>0</v>
      </c>
      <c r="AW65">
        <v>4.0199999999999996</v>
      </c>
      <c r="AX65">
        <v>0.3</v>
      </c>
      <c r="AY65">
        <v>0</v>
      </c>
      <c r="AZ65">
        <v>20</v>
      </c>
      <c r="BA65">
        <v>28</v>
      </c>
      <c r="BB65">
        <v>12</v>
      </c>
      <c r="BC65">
        <v>91.91</v>
      </c>
    </row>
    <row r="66" spans="7:55">
      <c r="G66" t="s">
        <v>108</v>
      </c>
      <c r="H66" s="115">
        <v>206.42000000000002</v>
      </c>
      <c r="I66" s="88">
        <v>53.349999999999994</v>
      </c>
      <c r="J66" s="88">
        <v>4.4499999999999993</v>
      </c>
      <c r="K66" s="88">
        <v>195.43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0.59</v>
      </c>
      <c r="X66">
        <v>0.34</v>
      </c>
      <c r="Y66">
        <v>0.39</v>
      </c>
      <c r="Z66">
        <v>0.79</v>
      </c>
      <c r="AA66">
        <v>0.64</v>
      </c>
      <c r="AB66">
        <v>33.86</v>
      </c>
      <c r="AC66">
        <v>0</v>
      </c>
      <c r="AD66">
        <v>0</v>
      </c>
      <c r="AE66">
        <v>0</v>
      </c>
      <c r="AF66">
        <v>0</v>
      </c>
      <c r="AG66">
        <v>36.76</v>
      </c>
      <c r="AH66">
        <v>0</v>
      </c>
      <c r="AI66">
        <v>82</v>
      </c>
      <c r="AJ66">
        <v>0</v>
      </c>
      <c r="AK66">
        <v>0</v>
      </c>
      <c r="AL66">
        <v>0</v>
      </c>
      <c r="AM66">
        <v>11.92</v>
      </c>
      <c r="AN66">
        <v>0</v>
      </c>
      <c r="AO66">
        <v>29.99</v>
      </c>
      <c r="AP66">
        <v>24.28</v>
      </c>
      <c r="AQ66">
        <v>0.57999999999999996</v>
      </c>
      <c r="AR66">
        <v>0.74</v>
      </c>
      <c r="AS66">
        <v>0.59</v>
      </c>
      <c r="AT66">
        <v>0.43</v>
      </c>
      <c r="AU66">
        <v>122.87</v>
      </c>
      <c r="AV66">
        <v>0</v>
      </c>
      <c r="AW66">
        <v>4.0199999999999996</v>
      </c>
      <c r="AX66">
        <v>0.3</v>
      </c>
      <c r="AY66">
        <v>0</v>
      </c>
      <c r="AZ66">
        <v>20</v>
      </c>
      <c r="BA66">
        <v>25.2</v>
      </c>
      <c r="BB66">
        <v>10.8</v>
      </c>
      <c r="BC66">
        <v>72.56</v>
      </c>
    </row>
    <row r="67" spans="7:55">
      <c r="G67" t="s">
        <v>109</v>
      </c>
      <c r="H67" s="115">
        <v>407.92</v>
      </c>
      <c r="I67" s="88">
        <v>52.75</v>
      </c>
      <c r="J67" s="88">
        <v>4.5</v>
      </c>
      <c r="K67" s="88">
        <v>195.43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0.59</v>
      </c>
      <c r="X67">
        <v>0.34</v>
      </c>
      <c r="Y67">
        <v>0.39</v>
      </c>
      <c r="Z67">
        <v>0.79</v>
      </c>
      <c r="AA67">
        <v>0.64</v>
      </c>
      <c r="AB67">
        <v>33.86</v>
      </c>
      <c r="AC67">
        <v>0</v>
      </c>
      <c r="AD67">
        <v>0</v>
      </c>
      <c r="AE67">
        <v>193.5</v>
      </c>
      <c r="AF67">
        <v>0</v>
      </c>
      <c r="AG67">
        <v>40.64</v>
      </c>
      <c r="AH67">
        <v>0</v>
      </c>
      <c r="AI67">
        <v>82</v>
      </c>
      <c r="AJ67">
        <v>0</v>
      </c>
      <c r="AK67">
        <v>0</v>
      </c>
      <c r="AL67">
        <v>0</v>
      </c>
      <c r="AM67">
        <v>11.92</v>
      </c>
      <c r="AN67">
        <v>0</v>
      </c>
      <c r="AO67">
        <v>29.99</v>
      </c>
      <c r="AP67">
        <v>29.8</v>
      </c>
      <c r="AQ67">
        <v>0.57999999999999996</v>
      </c>
      <c r="AR67">
        <v>0.74</v>
      </c>
      <c r="AS67">
        <v>0.59</v>
      </c>
      <c r="AT67">
        <v>0.43</v>
      </c>
      <c r="AU67">
        <v>122.87</v>
      </c>
      <c r="AV67">
        <v>0</v>
      </c>
      <c r="AW67">
        <v>4.07</v>
      </c>
      <c r="AX67">
        <v>0.3</v>
      </c>
      <c r="AY67">
        <v>0</v>
      </c>
      <c r="AZ67">
        <v>20</v>
      </c>
      <c r="BA67">
        <v>23.8</v>
      </c>
      <c r="BB67">
        <v>10.199999999999999</v>
      </c>
      <c r="BC67">
        <v>72.56</v>
      </c>
    </row>
    <row r="68" spans="7:55">
      <c r="G68" t="s">
        <v>110</v>
      </c>
      <c r="H68" s="115">
        <v>405.12</v>
      </c>
      <c r="I68" s="88">
        <v>51.55</v>
      </c>
      <c r="J68" s="88">
        <v>4.5</v>
      </c>
      <c r="K68" s="88">
        <v>195.43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0.59</v>
      </c>
      <c r="X68">
        <v>0.34</v>
      </c>
      <c r="Y68">
        <v>0.39</v>
      </c>
      <c r="Z68">
        <v>0.79</v>
      </c>
      <c r="AA68">
        <v>0.64</v>
      </c>
      <c r="AB68">
        <v>33.86</v>
      </c>
      <c r="AC68">
        <v>0</v>
      </c>
      <c r="AD68">
        <v>0</v>
      </c>
      <c r="AE68">
        <v>193.5</v>
      </c>
      <c r="AF68">
        <v>0</v>
      </c>
      <c r="AG68">
        <v>40.64</v>
      </c>
      <c r="AH68">
        <v>0</v>
      </c>
      <c r="AI68">
        <v>82</v>
      </c>
      <c r="AJ68">
        <v>0</v>
      </c>
      <c r="AK68">
        <v>0</v>
      </c>
      <c r="AL68">
        <v>0</v>
      </c>
      <c r="AM68">
        <v>11.92</v>
      </c>
      <c r="AN68">
        <v>0</v>
      </c>
      <c r="AO68">
        <v>29.99</v>
      </c>
      <c r="AP68">
        <v>29.8</v>
      </c>
      <c r="AQ68">
        <v>0.57999999999999996</v>
      </c>
      <c r="AR68">
        <v>0.74</v>
      </c>
      <c r="AS68">
        <v>0.59</v>
      </c>
      <c r="AT68">
        <v>0.43</v>
      </c>
      <c r="AU68">
        <v>122.87</v>
      </c>
      <c r="AV68">
        <v>0</v>
      </c>
      <c r="AW68">
        <v>4.07</v>
      </c>
      <c r="AX68">
        <v>0.3</v>
      </c>
      <c r="AY68">
        <v>0</v>
      </c>
      <c r="AZ68">
        <v>20</v>
      </c>
      <c r="BA68">
        <v>21</v>
      </c>
      <c r="BB68">
        <v>9</v>
      </c>
      <c r="BC68">
        <v>72.56</v>
      </c>
    </row>
    <row r="69" spans="7:55">
      <c r="G69" t="s">
        <v>111</v>
      </c>
      <c r="H69" s="115">
        <v>402.32</v>
      </c>
      <c r="I69" s="88">
        <v>50.349999999999994</v>
      </c>
      <c r="J69" s="88">
        <v>4.5</v>
      </c>
      <c r="K69" s="88">
        <v>195.43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0.59</v>
      </c>
      <c r="X69">
        <v>0.34</v>
      </c>
      <c r="Y69">
        <v>0.39</v>
      </c>
      <c r="Z69">
        <v>0.79</v>
      </c>
      <c r="AA69">
        <v>0.64</v>
      </c>
      <c r="AB69">
        <v>33.86</v>
      </c>
      <c r="AC69">
        <v>0</v>
      </c>
      <c r="AD69">
        <v>0</v>
      </c>
      <c r="AE69">
        <v>193.5</v>
      </c>
      <c r="AF69">
        <v>0</v>
      </c>
      <c r="AG69">
        <v>40.64</v>
      </c>
      <c r="AH69">
        <v>0</v>
      </c>
      <c r="AI69">
        <v>82</v>
      </c>
      <c r="AJ69">
        <v>0</v>
      </c>
      <c r="AK69">
        <v>0</v>
      </c>
      <c r="AL69">
        <v>0</v>
      </c>
      <c r="AM69">
        <v>11.92</v>
      </c>
      <c r="AN69">
        <v>0</v>
      </c>
      <c r="AO69">
        <v>29.99</v>
      </c>
      <c r="AP69">
        <v>29.8</v>
      </c>
      <c r="AQ69">
        <v>0.57999999999999996</v>
      </c>
      <c r="AR69">
        <v>0.74</v>
      </c>
      <c r="AS69">
        <v>0.59</v>
      </c>
      <c r="AT69">
        <v>0.43</v>
      </c>
      <c r="AU69">
        <v>122.87</v>
      </c>
      <c r="AV69">
        <v>0</v>
      </c>
      <c r="AW69">
        <v>4.07</v>
      </c>
      <c r="AX69">
        <v>0.3</v>
      </c>
      <c r="AY69">
        <v>0</v>
      </c>
      <c r="AZ69">
        <v>20</v>
      </c>
      <c r="BA69">
        <v>18.2</v>
      </c>
      <c r="BB69">
        <v>7.8</v>
      </c>
      <c r="BC69">
        <v>72.56</v>
      </c>
    </row>
    <row r="70" spans="7:55">
      <c r="G70" t="s">
        <v>112</v>
      </c>
      <c r="H70" s="115">
        <v>400.92</v>
      </c>
      <c r="I70" s="88">
        <v>49.75</v>
      </c>
      <c r="J70" s="88">
        <v>4.5</v>
      </c>
      <c r="K70" s="88">
        <v>176.08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0.59</v>
      </c>
      <c r="X70">
        <v>0.34</v>
      </c>
      <c r="Y70">
        <v>0.39</v>
      </c>
      <c r="Z70">
        <v>0.79</v>
      </c>
      <c r="AA70">
        <v>0.64</v>
      </c>
      <c r="AB70">
        <v>33.86</v>
      </c>
      <c r="AC70">
        <v>0</v>
      </c>
      <c r="AD70">
        <v>0</v>
      </c>
      <c r="AE70">
        <v>193.5</v>
      </c>
      <c r="AF70">
        <v>0</v>
      </c>
      <c r="AG70">
        <v>40.64</v>
      </c>
      <c r="AH70">
        <v>0</v>
      </c>
      <c r="AI70">
        <v>82</v>
      </c>
      <c r="AJ70">
        <v>0</v>
      </c>
      <c r="AK70">
        <v>0</v>
      </c>
      <c r="AL70">
        <v>0</v>
      </c>
      <c r="AM70">
        <v>11.92</v>
      </c>
      <c r="AN70">
        <v>0</v>
      </c>
      <c r="AO70">
        <v>29.99</v>
      </c>
      <c r="AP70">
        <v>29.8</v>
      </c>
      <c r="AQ70">
        <v>0.57999999999999996</v>
      </c>
      <c r="AR70">
        <v>0.74</v>
      </c>
      <c r="AS70">
        <v>0.59</v>
      </c>
      <c r="AT70">
        <v>0.43</v>
      </c>
      <c r="AU70">
        <v>122.87</v>
      </c>
      <c r="AV70">
        <v>0</v>
      </c>
      <c r="AW70">
        <v>4.07</v>
      </c>
      <c r="AX70">
        <v>0.3</v>
      </c>
      <c r="AY70">
        <v>0</v>
      </c>
      <c r="AZ70">
        <v>20</v>
      </c>
      <c r="BA70">
        <v>16.8</v>
      </c>
      <c r="BB70">
        <v>7.2</v>
      </c>
      <c r="BC70">
        <v>53.21</v>
      </c>
    </row>
    <row r="71" spans="7:55">
      <c r="G71" t="s">
        <v>113</v>
      </c>
      <c r="H71" s="115">
        <v>358.18</v>
      </c>
      <c r="I71" s="88">
        <v>48.849999999999994</v>
      </c>
      <c r="J71" s="88">
        <v>4.5999999999999996</v>
      </c>
      <c r="K71" s="88">
        <v>176.08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0.59</v>
      </c>
      <c r="X71">
        <v>0.34</v>
      </c>
      <c r="Y71">
        <v>0.39</v>
      </c>
      <c r="Z71">
        <v>0.79</v>
      </c>
      <c r="AA71">
        <v>0.64</v>
      </c>
      <c r="AB71">
        <v>33.86</v>
      </c>
      <c r="AC71">
        <v>0</v>
      </c>
      <c r="AD71">
        <v>0</v>
      </c>
      <c r="AE71">
        <v>193.5</v>
      </c>
      <c r="AF71">
        <v>0</v>
      </c>
      <c r="AG71">
        <v>0</v>
      </c>
      <c r="AH71">
        <v>0</v>
      </c>
      <c r="AI71">
        <v>82</v>
      </c>
      <c r="AJ71">
        <v>0</v>
      </c>
      <c r="AK71">
        <v>0</v>
      </c>
      <c r="AL71">
        <v>0</v>
      </c>
      <c r="AM71">
        <v>11.92</v>
      </c>
      <c r="AN71">
        <v>0</v>
      </c>
      <c r="AO71">
        <v>29.99</v>
      </c>
      <c r="AP71">
        <v>29.8</v>
      </c>
      <c r="AQ71">
        <v>0.57999999999999996</v>
      </c>
      <c r="AR71">
        <v>0.74</v>
      </c>
      <c r="AS71">
        <v>0.59</v>
      </c>
      <c r="AT71">
        <v>0.43</v>
      </c>
      <c r="AU71">
        <v>122.87</v>
      </c>
      <c r="AV71">
        <v>0</v>
      </c>
      <c r="AW71">
        <v>4.17</v>
      </c>
      <c r="AX71">
        <v>0.3</v>
      </c>
      <c r="AY71">
        <v>0</v>
      </c>
      <c r="AZ71">
        <v>20</v>
      </c>
      <c r="BA71">
        <v>14.7</v>
      </c>
      <c r="BB71">
        <v>6.3</v>
      </c>
      <c r="BC71">
        <v>53.21</v>
      </c>
    </row>
    <row r="72" spans="7:55">
      <c r="G72" t="s">
        <v>114</v>
      </c>
      <c r="H72" s="115">
        <v>355.38</v>
      </c>
      <c r="I72" s="88">
        <v>47.65</v>
      </c>
      <c r="J72" s="88">
        <v>4.5999999999999996</v>
      </c>
      <c r="K72" s="88">
        <v>156.73000000000002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0.59</v>
      </c>
      <c r="X72">
        <v>0.34</v>
      </c>
      <c r="Y72">
        <v>0.39</v>
      </c>
      <c r="Z72">
        <v>0.79</v>
      </c>
      <c r="AA72">
        <v>0.64</v>
      </c>
      <c r="AB72">
        <v>33.86</v>
      </c>
      <c r="AC72">
        <v>0</v>
      </c>
      <c r="AD72">
        <v>0</v>
      </c>
      <c r="AE72">
        <v>193.5</v>
      </c>
      <c r="AF72">
        <v>0</v>
      </c>
      <c r="AG72">
        <v>0</v>
      </c>
      <c r="AH72">
        <v>0</v>
      </c>
      <c r="AI72">
        <v>82</v>
      </c>
      <c r="AJ72">
        <v>0</v>
      </c>
      <c r="AK72">
        <v>0</v>
      </c>
      <c r="AL72">
        <v>0</v>
      </c>
      <c r="AM72">
        <v>11.92</v>
      </c>
      <c r="AN72">
        <v>0</v>
      </c>
      <c r="AO72">
        <v>29.99</v>
      </c>
      <c r="AP72">
        <v>29.8</v>
      </c>
      <c r="AQ72">
        <v>0.57999999999999996</v>
      </c>
      <c r="AR72">
        <v>0.74</v>
      </c>
      <c r="AS72">
        <v>0.59</v>
      </c>
      <c r="AT72">
        <v>0.43</v>
      </c>
      <c r="AU72">
        <v>122.87</v>
      </c>
      <c r="AV72">
        <v>0</v>
      </c>
      <c r="AW72">
        <v>4.17</v>
      </c>
      <c r="AX72">
        <v>0.3</v>
      </c>
      <c r="AY72">
        <v>0</v>
      </c>
      <c r="AZ72">
        <v>20</v>
      </c>
      <c r="BA72">
        <v>11.9</v>
      </c>
      <c r="BB72">
        <v>5.0999999999999996</v>
      </c>
      <c r="BC72">
        <v>33.86</v>
      </c>
    </row>
    <row r="73" spans="7:55">
      <c r="G73" t="s">
        <v>115</v>
      </c>
      <c r="H73" s="115">
        <v>351.88</v>
      </c>
      <c r="I73" s="88">
        <v>94.53</v>
      </c>
      <c r="J73" s="88">
        <v>4.5999999999999996</v>
      </c>
      <c r="K73" s="88">
        <v>33.86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0.59</v>
      </c>
      <c r="X73">
        <v>0.34</v>
      </c>
      <c r="Y73">
        <v>0.39</v>
      </c>
      <c r="Z73">
        <v>0.79</v>
      </c>
      <c r="AA73">
        <v>0.64</v>
      </c>
      <c r="AB73">
        <v>33.86</v>
      </c>
      <c r="AC73">
        <v>0</v>
      </c>
      <c r="AD73">
        <v>0</v>
      </c>
      <c r="AE73">
        <v>193.5</v>
      </c>
      <c r="AF73">
        <v>0</v>
      </c>
      <c r="AG73">
        <v>0</v>
      </c>
      <c r="AH73">
        <v>0</v>
      </c>
      <c r="AI73">
        <v>82</v>
      </c>
      <c r="AJ73">
        <v>0</v>
      </c>
      <c r="AK73">
        <v>0</v>
      </c>
      <c r="AL73">
        <v>48.38</v>
      </c>
      <c r="AM73">
        <v>11.92</v>
      </c>
      <c r="AN73">
        <v>0</v>
      </c>
      <c r="AO73">
        <v>29.99</v>
      </c>
      <c r="AP73">
        <v>29.8</v>
      </c>
      <c r="AQ73">
        <v>0.57999999999999996</v>
      </c>
      <c r="AR73">
        <v>0.74</v>
      </c>
      <c r="AS73">
        <v>0.59</v>
      </c>
      <c r="AT73">
        <v>0.43</v>
      </c>
      <c r="AU73">
        <v>0</v>
      </c>
      <c r="AV73">
        <v>0</v>
      </c>
      <c r="AW73">
        <v>4.17</v>
      </c>
      <c r="AX73">
        <v>0.3</v>
      </c>
      <c r="AY73">
        <v>0</v>
      </c>
      <c r="AZ73">
        <v>20</v>
      </c>
      <c r="BA73">
        <v>8.4</v>
      </c>
      <c r="BB73">
        <v>3.6</v>
      </c>
      <c r="BC73">
        <v>33.86</v>
      </c>
    </row>
    <row r="74" spans="7:55">
      <c r="G74" t="s">
        <v>116</v>
      </c>
      <c r="H74" s="115">
        <v>349.78000000000003</v>
      </c>
      <c r="I74" s="88">
        <v>93.63000000000001</v>
      </c>
      <c r="J74" s="88">
        <v>4.5999999999999996</v>
      </c>
      <c r="K74" s="88">
        <v>29.03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0.59</v>
      </c>
      <c r="X74">
        <v>0.34</v>
      </c>
      <c r="Y74">
        <v>0.39</v>
      </c>
      <c r="Z74">
        <v>0.79</v>
      </c>
      <c r="AA74">
        <v>0.64</v>
      </c>
      <c r="AB74">
        <v>33.86</v>
      </c>
      <c r="AC74">
        <v>0</v>
      </c>
      <c r="AD74">
        <v>0</v>
      </c>
      <c r="AE74">
        <v>193.5</v>
      </c>
      <c r="AF74">
        <v>0</v>
      </c>
      <c r="AG74">
        <v>0</v>
      </c>
      <c r="AH74">
        <v>0</v>
      </c>
      <c r="AI74">
        <v>82</v>
      </c>
      <c r="AJ74">
        <v>0</v>
      </c>
      <c r="AK74">
        <v>0</v>
      </c>
      <c r="AL74">
        <v>48.38</v>
      </c>
      <c r="AM74">
        <v>11.92</v>
      </c>
      <c r="AN74">
        <v>0</v>
      </c>
      <c r="AO74">
        <v>29.99</v>
      </c>
      <c r="AP74">
        <v>29.8</v>
      </c>
      <c r="AQ74">
        <v>0.57999999999999996</v>
      </c>
      <c r="AR74">
        <v>0.74</v>
      </c>
      <c r="AS74">
        <v>0.59</v>
      </c>
      <c r="AT74">
        <v>0.43</v>
      </c>
      <c r="AU74">
        <v>0</v>
      </c>
      <c r="AV74">
        <v>0</v>
      </c>
      <c r="AW74">
        <v>4.17</v>
      </c>
      <c r="AX74">
        <v>0.3</v>
      </c>
      <c r="AY74">
        <v>0</v>
      </c>
      <c r="AZ74">
        <v>20</v>
      </c>
      <c r="BA74">
        <v>6.3</v>
      </c>
      <c r="BB74">
        <v>2.7</v>
      </c>
      <c r="BC74">
        <v>29.03</v>
      </c>
    </row>
    <row r="75" spans="7:55">
      <c r="G75" t="s">
        <v>117</v>
      </c>
      <c r="H75" s="115">
        <v>291.04999999999995</v>
      </c>
      <c r="I75" s="88">
        <v>63.040000000000006</v>
      </c>
      <c r="J75" s="88">
        <v>4.6899999999999995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0.59</v>
      </c>
      <c r="X75">
        <v>0.34</v>
      </c>
      <c r="Y75">
        <v>0.39</v>
      </c>
      <c r="Z75">
        <v>0.79</v>
      </c>
      <c r="AA75">
        <v>0.64</v>
      </c>
      <c r="AB75">
        <v>0</v>
      </c>
      <c r="AC75">
        <v>0</v>
      </c>
      <c r="AD75">
        <v>0</v>
      </c>
      <c r="AE75">
        <v>145.12</v>
      </c>
      <c r="AF75">
        <v>0</v>
      </c>
      <c r="AG75">
        <v>0</v>
      </c>
      <c r="AH75">
        <v>0</v>
      </c>
      <c r="AI75">
        <v>82</v>
      </c>
      <c r="AJ75">
        <v>24.91</v>
      </c>
      <c r="AK75">
        <v>0</v>
      </c>
      <c r="AL75">
        <v>48.38</v>
      </c>
      <c r="AM75">
        <v>11.92</v>
      </c>
      <c r="AN75">
        <v>0</v>
      </c>
      <c r="AO75">
        <v>0</v>
      </c>
      <c r="AP75">
        <v>29.8</v>
      </c>
      <c r="AQ75">
        <v>0.57999999999999996</v>
      </c>
      <c r="AR75">
        <v>0.74</v>
      </c>
      <c r="AS75">
        <v>0.59</v>
      </c>
      <c r="AT75">
        <v>0.43</v>
      </c>
      <c r="AU75">
        <v>0</v>
      </c>
      <c r="AV75">
        <v>0</v>
      </c>
      <c r="AW75">
        <v>4.26</v>
      </c>
      <c r="AX75">
        <v>0.3</v>
      </c>
      <c r="AY75">
        <v>0</v>
      </c>
      <c r="AZ75">
        <v>20</v>
      </c>
      <c r="BA75">
        <v>4.9000000000000004</v>
      </c>
      <c r="BB75">
        <v>2.1</v>
      </c>
      <c r="BC75">
        <v>19.350000000000001</v>
      </c>
    </row>
    <row r="76" spans="7:55">
      <c r="G76" t="s">
        <v>118</v>
      </c>
      <c r="H76" s="115">
        <v>289.64999999999998</v>
      </c>
      <c r="I76" s="88">
        <v>62.440000000000005</v>
      </c>
      <c r="J76" s="88">
        <v>4.6899999999999995</v>
      </c>
      <c r="K76" s="88">
        <v>9.68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0.59</v>
      </c>
      <c r="X76">
        <v>0.34</v>
      </c>
      <c r="Y76">
        <v>0.39</v>
      </c>
      <c r="Z76">
        <v>0.79</v>
      </c>
      <c r="AA76">
        <v>0.64</v>
      </c>
      <c r="AB76">
        <v>0</v>
      </c>
      <c r="AC76">
        <v>0</v>
      </c>
      <c r="AD76">
        <v>0</v>
      </c>
      <c r="AE76">
        <v>145.12</v>
      </c>
      <c r="AF76">
        <v>0</v>
      </c>
      <c r="AG76">
        <v>0</v>
      </c>
      <c r="AH76">
        <v>0</v>
      </c>
      <c r="AI76">
        <v>82</v>
      </c>
      <c r="AJ76">
        <v>24.91</v>
      </c>
      <c r="AK76">
        <v>0</v>
      </c>
      <c r="AL76">
        <v>48.38</v>
      </c>
      <c r="AM76">
        <v>11.92</v>
      </c>
      <c r="AN76">
        <v>0</v>
      </c>
      <c r="AO76">
        <v>0</v>
      </c>
      <c r="AP76">
        <v>29.8</v>
      </c>
      <c r="AQ76">
        <v>0.57999999999999996</v>
      </c>
      <c r="AR76">
        <v>0.74</v>
      </c>
      <c r="AS76">
        <v>0.59</v>
      </c>
      <c r="AT76">
        <v>0.43</v>
      </c>
      <c r="AU76">
        <v>0</v>
      </c>
      <c r="AV76">
        <v>0</v>
      </c>
      <c r="AW76">
        <v>4.26</v>
      </c>
      <c r="AX76">
        <v>0.3</v>
      </c>
      <c r="AY76">
        <v>0</v>
      </c>
      <c r="AZ76">
        <v>20</v>
      </c>
      <c r="BA76">
        <v>3.5</v>
      </c>
      <c r="BB76">
        <v>1.5</v>
      </c>
      <c r="BC76">
        <v>9.68</v>
      </c>
    </row>
    <row r="77" spans="7:55">
      <c r="G77" t="s">
        <v>119</v>
      </c>
      <c r="H77" s="115">
        <v>288.25</v>
      </c>
      <c r="I77" s="88">
        <v>61.84</v>
      </c>
      <c r="J77" s="88">
        <v>4.6899999999999995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0.59</v>
      </c>
      <c r="X77">
        <v>0.34</v>
      </c>
      <c r="Y77">
        <v>0.39</v>
      </c>
      <c r="Z77">
        <v>0.79</v>
      </c>
      <c r="AA77">
        <v>0.64</v>
      </c>
      <c r="AB77">
        <v>0</v>
      </c>
      <c r="AC77">
        <v>0</v>
      </c>
      <c r="AD77">
        <v>0</v>
      </c>
      <c r="AE77">
        <v>145.12</v>
      </c>
      <c r="AF77">
        <v>0</v>
      </c>
      <c r="AG77">
        <v>0</v>
      </c>
      <c r="AH77">
        <v>0</v>
      </c>
      <c r="AI77">
        <v>82</v>
      </c>
      <c r="AJ77">
        <v>24.91</v>
      </c>
      <c r="AK77">
        <v>0</v>
      </c>
      <c r="AL77">
        <v>48.38</v>
      </c>
      <c r="AM77">
        <v>11.92</v>
      </c>
      <c r="AN77">
        <v>0</v>
      </c>
      <c r="AO77">
        <v>0</v>
      </c>
      <c r="AP77">
        <v>29.8</v>
      </c>
      <c r="AQ77">
        <v>0.57999999999999996</v>
      </c>
      <c r="AR77">
        <v>0.74</v>
      </c>
      <c r="AS77">
        <v>0.59</v>
      </c>
      <c r="AT77">
        <v>0.43</v>
      </c>
      <c r="AU77">
        <v>0</v>
      </c>
      <c r="AV77">
        <v>0</v>
      </c>
      <c r="AW77">
        <v>4.26</v>
      </c>
      <c r="AX77">
        <v>0.3</v>
      </c>
      <c r="AY77">
        <v>0</v>
      </c>
      <c r="AZ77">
        <v>20</v>
      </c>
      <c r="BA77">
        <v>2.1</v>
      </c>
      <c r="BB77">
        <v>0.9</v>
      </c>
      <c r="BC77">
        <v>0</v>
      </c>
    </row>
    <row r="78" spans="7:55">
      <c r="G78" t="s">
        <v>120</v>
      </c>
      <c r="H78" s="115">
        <v>327.49</v>
      </c>
      <c r="I78" s="88">
        <v>61.24</v>
      </c>
      <c r="J78" s="88">
        <v>4.6899999999999995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0.59</v>
      </c>
      <c r="X78">
        <v>0.34</v>
      </c>
      <c r="Y78">
        <v>0.39</v>
      </c>
      <c r="Z78">
        <v>0.79</v>
      </c>
      <c r="AA78">
        <v>0.64</v>
      </c>
      <c r="AB78">
        <v>0</v>
      </c>
      <c r="AC78">
        <v>0</v>
      </c>
      <c r="AD78">
        <v>0</v>
      </c>
      <c r="AE78">
        <v>145.12</v>
      </c>
      <c r="AF78">
        <v>0</v>
      </c>
      <c r="AG78">
        <v>40.64</v>
      </c>
      <c r="AH78">
        <v>0</v>
      </c>
      <c r="AI78">
        <v>82</v>
      </c>
      <c r="AJ78">
        <v>24.91</v>
      </c>
      <c r="AK78">
        <v>0</v>
      </c>
      <c r="AL78">
        <v>48.38</v>
      </c>
      <c r="AM78">
        <v>11.92</v>
      </c>
      <c r="AN78">
        <v>0</v>
      </c>
      <c r="AO78">
        <v>0</v>
      </c>
      <c r="AP78">
        <v>29.8</v>
      </c>
      <c r="AQ78">
        <v>0.57999999999999996</v>
      </c>
      <c r="AR78">
        <v>0.74</v>
      </c>
      <c r="AS78">
        <v>0.59</v>
      </c>
      <c r="AT78">
        <v>0.43</v>
      </c>
      <c r="AU78">
        <v>0</v>
      </c>
      <c r="AV78">
        <v>0</v>
      </c>
      <c r="AW78">
        <v>4.26</v>
      </c>
      <c r="AX78">
        <v>0.3</v>
      </c>
      <c r="AY78">
        <v>0</v>
      </c>
      <c r="AZ78">
        <v>20</v>
      </c>
      <c r="BA78">
        <v>0.7</v>
      </c>
      <c r="BB78">
        <v>0.3</v>
      </c>
      <c r="BC78">
        <v>0</v>
      </c>
    </row>
    <row r="79" spans="7:55">
      <c r="G79" t="s">
        <v>121</v>
      </c>
      <c r="H79" s="115">
        <v>278.77</v>
      </c>
      <c r="I79" s="88">
        <v>61.09</v>
      </c>
      <c r="J79" s="88">
        <v>4.7799999999999994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0.59</v>
      </c>
      <c r="X79">
        <v>0.34</v>
      </c>
      <c r="Y79">
        <v>0.39</v>
      </c>
      <c r="Z79">
        <v>0.79</v>
      </c>
      <c r="AA79">
        <v>0.64</v>
      </c>
      <c r="AB79">
        <v>0</v>
      </c>
      <c r="AC79">
        <v>0</v>
      </c>
      <c r="AD79">
        <v>0</v>
      </c>
      <c r="AE79">
        <v>96.75</v>
      </c>
      <c r="AF79">
        <v>0</v>
      </c>
      <c r="AG79">
        <v>40.64</v>
      </c>
      <c r="AH79">
        <v>0</v>
      </c>
      <c r="AI79">
        <v>82</v>
      </c>
      <c r="AJ79">
        <v>24.91</v>
      </c>
      <c r="AK79">
        <v>0</v>
      </c>
      <c r="AL79">
        <v>0</v>
      </c>
      <c r="AM79">
        <v>11.92</v>
      </c>
      <c r="AN79">
        <v>48.38</v>
      </c>
      <c r="AO79">
        <v>0</v>
      </c>
      <c r="AP79">
        <v>29.8</v>
      </c>
      <c r="AQ79">
        <v>0.57999999999999996</v>
      </c>
      <c r="AR79">
        <v>0.74</v>
      </c>
      <c r="AS79">
        <v>0.59</v>
      </c>
      <c r="AT79">
        <v>0.43</v>
      </c>
      <c r="AU79">
        <v>0</v>
      </c>
      <c r="AV79">
        <v>0</v>
      </c>
      <c r="AW79">
        <v>4.3499999999999996</v>
      </c>
      <c r="AX79">
        <v>0.3</v>
      </c>
      <c r="AY79">
        <v>0</v>
      </c>
      <c r="AZ79">
        <v>20</v>
      </c>
      <c r="BA79">
        <v>0.35</v>
      </c>
      <c r="BB79">
        <v>0.15</v>
      </c>
      <c r="BC79">
        <v>0</v>
      </c>
    </row>
    <row r="80" spans="7:55">
      <c r="G80" t="s">
        <v>122</v>
      </c>
      <c r="H80" s="115">
        <v>278.41999999999996</v>
      </c>
      <c r="I80" s="88">
        <v>60.940000000000005</v>
      </c>
      <c r="J80" s="88">
        <v>4.7799999999999994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0.59</v>
      </c>
      <c r="X80">
        <v>0.34</v>
      </c>
      <c r="Y80">
        <v>0.39</v>
      </c>
      <c r="Z80">
        <v>0.79</v>
      </c>
      <c r="AA80">
        <v>0.64</v>
      </c>
      <c r="AB80">
        <v>0</v>
      </c>
      <c r="AC80">
        <v>0</v>
      </c>
      <c r="AD80">
        <v>0</v>
      </c>
      <c r="AE80">
        <v>96.75</v>
      </c>
      <c r="AF80">
        <v>0</v>
      </c>
      <c r="AG80">
        <v>40.64</v>
      </c>
      <c r="AH80">
        <v>0</v>
      </c>
      <c r="AI80">
        <v>82</v>
      </c>
      <c r="AJ80">
        <v>24.91</v>
      </c>
      <c r="AK80">
        <v>0</v>
      </c>
      <c r="AL80">
        <v>0</v>
      </c>
      <c r="AM80">
        <v>11.92</v>
      </c>
      <c r="AN80">
        <v>48.38</v>
      </c>
      <c r="AO80">
        <v>0</v>
      </c>
      <c r="AP80">
        <v>29.8</v>
      </c>
      <c r="AQ80">
        <v>0.57999999999999996</v>
      </c>
      <c r="AR80">
        <v>0.74</v>
      </c>
      <c r="AS80">
        <v>0.59</v>
      </c>
      <c r="AT80">
        <v>0.43</v>
      </c>
      <c r="AU80">
        <v>0</v>
      </c>
      <c r="AV80">
        <v>0</v>
      </c>
      <c r="AW80">
        <v>4.3499999999999996</v>
      </c>
      <c r="AX80">
        <v>0.3</v>
      </c>
      <c r="AY80">
        <v>0</v>
      </c>
      <c r="AZ80">
        <v>20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278.41999999999996</v>
      </c>
      <c r="I81" s="88">
        <v>60.940000000000005</v>
      </c>
      <c r="J81" s="88">
        <v>4.7799999999999994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0.59</v>
      </c>
      <c r="X81">
        <v>0.34</v>
      </c>
      <c r="Y81">
        <v>0.39</v>
      </c>
      <c r="Z81">
        <v>0.79</v>
      </c>
      <c r="AA81">
        <v>0.64</v>
      </c>
      <c r="AB81">
        <v>0</v>
      </c>
      <c r="AC81">
        <v>0</v>
      </c>
      <c r="AD81">
        <v>0</v>
      </c>
      <c r="AE81">
        <v>96.75</v>
      </c>
      <c r="AF81">
        <v>0</v>
      </c>
      <c r="AG81">
        <v>40.64</v>
      </c>
      <c r="AH81">
        <v>0</v>
      </c>
      <c r="AI81">
        <v>82</v>
      </c>
      <c r="AJ81">
        <v>24.91</v>
      </c>
      <c r="AK81">
        <v>0</v>
      </c>
      <c r="AL81">
        <v>0</v>
      </c>
      <c r="AM81">
        <v>11.92</v>
      </c>
      <c r="AN81">
        <v>48.38</v>
      </c>
      <c r="AO81">
        <v>0</v>
      </c>
      <c r="AP81">
        <v>29.8</v>
      </c>
      <c r="AQ81">
        <v>0.57999999999999996</v>
      </c>
      <c r="AR81">
        <v>0.74</v>
      </c>
      <c r="AS81">
        <v>0.59</v>
      </c>
      <c r="AT81">
        <v>0.43</v>
      </c>
      <c r="AU81">
        <v>0</v>
      </c>
      <c r="AV81">
        <v>0</v>
      </c>
      <c r="AW81">
        <v>4.3499999999999996</v>
      </c>
      <c r="AX81">
        <v>0.3</v>
      </c>
      <c r="AY81">
        <v>0</v>
      </c>
      <c r="AZ81">
        <v>20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278.41999999999996</v>
      </c>
      <c r="I82" s="88">
        <v>60.940000000000005</v>
      </c>
      <c r="J82" s="88">
        <v>4.7799999999999994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0.59</v>
      </c>
      <c r="X82">
        <v>0.34</v>
      </c>
      <c r="Y82">
        <v>0.39</v>
      </c>
      <c r="Z82">
        <v>0.79</v>
      </c>
      <c r="AA82">
        <v>0.64</v>
      </c>
      <c r="AB82">
        <v>0</v>
      </c>
      <c r="AC82">
        <v>0</v>
      </c>
      <c r="AD82">
        <v>0</v>
      </c>
      <c r="AE82">
        <v>96.75</v>
      </c>
      <c r="AF82">
        <v>0</v>
      </c>
      <c r="AG82">
        <v>40.64</v>
      </c>
      <c r="AH82">
        <v>0</v>
      </c>
      <c r="AI82">
        <v>82</v>
      </c>
      <c r="AJ82">
        <v>24.91</v>
      </c>
      <c r="AK82">
        <v>0</v>
      </c>
      <c r="AL82">
        <v>0</v>
      </c>
      <c r="AM82">
        <v>11.92</v>
      </c>
      <c r="AN82">
        <v>48.38</v>
      </c>
      <c r="AO82">
        <v>0</v>
      </c>
      <c r="AP82">
        <v>29.8</v>
      </c>
      <c r="AQ82">
        <v>0.57999999999999996</v>
      </c>
      <c r="AR82">
        <v>0.74</v>
      </c>
      <c r="AS82">
        <v>0.59</v>
      </c>
      <c r="AT82">
        <v>0.43</v>
      </c>
      <c r="AU82">
        <v>0</v>
      </c>
      <c r="AV82">
        <v>0</v>
      </c>
      <c r="AW82">
        <v>4.3499999999999996</v>
      </c>
      <c r="AX82">
        <v>0.3</v>
      </c>
      <c r="AY82">
        <v>0</v>
      </c>
      <c r="AZ82">
        <v>20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409.03000000000003</v>
      </c>
      <c r="I83" s="88">
        <v>60.940000000000005</v>
      </c>
      <c r="J83" s="88">
        <v>4.87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0.59</v>
      </c>
      <c r="X83">
        <v>0.34</v>
      </c>
      <c r="Y83">
        <v>0.39</v>
      </c>
      <c r="Z83">
        <v>0.79</v>
      </c>
      <c r="AA83">
        <v>0.64</v>
      </c>
      <c r="AB83">
        <v>0</v>
      </c>
      <c r="AC83">
        <v>33.86</v>
      </c>
      <c r="AD83">
        <v>0</v>
      </c>
      <c r="AE83">
        <v>193.5</v>
      </c>
      <c r="AF83">
        <v>0</v>
      </c>
      <c r="AG83">
        <v>40.64</v>
      </c>
      <c r="AH83">
        <v>0</v>
      </c>
      <c r="AI83">
        <v>82</v>
      </c>
      <c r="AJ83">
        <v>24.91</v>
      </c>
      <c r="AK83">
        <v>0</v>
      </c>
      <c r="AL83">
        <v>0</v>
      </c>
      <c r="AM83">
        <v>11.92</v>
      </c>
      <c r="AN83">
        <v>48.38</v>
      </c>
      <c r="AO83">
        <v>0</v>
      </c>
      <c r="AP83">
        <v>29.8</v>
      </c>
      <c r="AQ83">
        <v>0.57999999999999996</v>
      </c>
      <c r="AR83">
        <v>0.74</v>
      </c>
      <c r="AS83">
        <v>0.59</v>
      </c>
      <c r="AT83">
        <v>0.43</v>
      </c>
      <c r="AU83">
        <v>0</v>
      </c>
      <c r="AV83">
        <v>48.38</v>
      </c>
      <c r="AW83">
        <v>4.4400000000000004</v>
      </c>
      <c r="AX83">
        <v>0.3</v>
      </c>
      <c r="AY83">
        <v>0</v>
      </c>
      <c r="AZ83">
        <v>20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409.03000000000003</v>
      </c>
      <c r="I84" s="88">
        <v>60.940000000000005</v>
      </c>
      <c r="J84" s="88">
        <v>4.87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0.59</v>
      </c>
      <c r="X84">
        <v>0.34</v>
      </c>
      <c r="Y84">
        <v>0.39</v>
      </c>
      <c r="Z84">
        <v>0.79</v>
      </c>
      <c r="AA84">
        <v>0.64</v>
      </c>
      <c r="AB84">
        <v>0</v>
      </c>
      <c r="AC84">
        <v>33.86</v>
      </c>
      <c r="AD84">
        <v>0</v>
      </c>
      <c r="AE84">
        <v>193.5</v>
      </c>
      <c r="AF84">
        <v>0</v>
      </c>
      <c r="AG84">
        <v>40.64</v>
      </c>
      <c r="AH84">
        <v>0</v>
      </c>
      <c r="AI84">
        <v>82</v>
      </c>
      <c r="AJ84">
        <v>24.91</v>
      </c>
      <c r="AK84">
        <v>0</v>
      </c>
      <c r="AL84">
        <v>0</v>
      </c>
      <c r="AM84">
        <v>11.92</v>
      </c>
      <c r="AN84">
        <v>48.38</v>
      </c>
      <c r="AO84">
        <v>0</v>
      </c>
      <c r="AP84">
        <v>29.8</v>
      </c>
      <c r="AQ84">
        <v>0.57999999999999996</v>
      </c>
      <c r="AR84">
        <v>0.74</v>
      </c>
      <c r="AS84">
        <v>0.59</v>
      </c>
      <c r="AT84">
        <v>0.43</v>
      </c>
      <c r="AU84">
        <v>0</v>
      </c>
      <c r="AV84">
        <v>48.38</v>
      </c>
      <c r="AW84">
        <v>4.4400000000000004</v>
      </c>
      <c r="AX84">
        <v>0.3</v>
      </c>
      <c r="AY84">
        <v>0</v>
      </c>
      <c r="AZ84">
        <v>20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409.03000000000003</v>
      </c>
      <c r="I85" s="88">
        <v>12.56</v>
      </c>
      <c r="J85" s="88">
        <v>4.87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0.59</v>
      </c>
      <c r="X85">
        <v>0.34</v>
      </c>
      <c r="Y85">
        <v>0.39</v>
      </c>
      <c r="Z85">
        <v>0.79</v>
      </c>
      <c r="AA85">
        <v>0.64</v>
      </c>
      <c r="AB85">
        <v>0</v>
      </c>
      <c r="AC85">
        <v>33.86</v>
      </c>
      <c r="AD85">
        <v>0</v>
      </c>
      <c r="AE85">
        <v>193.5</v>
      </c>
      <c r="AF85">
        <v>0</v>
      </c>
      <c r="AG85">
        <v>40.64</v>
      </c>
      <c r="AH85">
        <v>0</v>
      </c>
      <c r="AI85">
        <v>82</v>
      </c>
      <c r="AJ85">
        <v>24.91</v>
      </c>
      <c r="AK85">
        <v>0</v>
      </c>
      <c r="AL85">
        <v>0</v>
      </c>
      <c r="AM85">
        <v>11.92</v>
      </c>
      <c r="AN85">
        <v>0</v>
      </c>
      <c r="AO85">
        <v>0</v>
      </c>
      <c r="AP85">
        <v>29.8</v>
      </c>
      <c r="AQ85">
        <v>0.57999999999999996</v>
      </c>
      <c r="AR85">
        <v>0.74</v>
      </c>
      <c r="AS85">
        <v>0.59</v>
      </c>
      <c r="AT85">
        <v>0.43</v>
      </c>
      <c r="AU85">
        <v>0</v>
      </c>
      <c r="AV85">
        <v>48.38</v>
      </c>
      <c r="AW85">
        <v>4.4400000000000004</v>
      </c>
      <c r="AX85">
        <v>0.3</v>
      </c>
      <c r="AY85">
        <v>0</v>
      </c>
      <c r="AZ85">
        <v>20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409.03000000000003</v>
      </c>
      <c r="I86" s="88">
        <v>12.56</v>
      </c>
      <c r="J86" s="88">
        <v>4.87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0.59</v>
      </c>
      <c r="X86">
        <v>0.34</v>
      </c>
      <c r="Y86">
        <v>0.39</v>
      </c>
      <c r="Z86">
        <v>0.79</v>
      </c>
      <c r="AA86">
        <v>0.64</v>
      </c>
      <c r="AB86">
        <v>0</v>
      </c>
      <c r="AC86">
        <v>33.86</v>
      </c>
      <c r="AD86">
        <v>0</v>
      </c>
      <c r="AE86">
        <v>193.5</v>
      </c>
      <c r="AF86">
        <v>0</v>
      </c>
      <c r="AG86">
        <v>40.64</v>
      </c>
      <c r="AH86">
        <v>0</v>
      </c>
      <c r="AI86">
        <v>82</v>
      </c>
      <c r="AJ86">
        <v>24.91</v>
      </c>
      <c r="AK86">
        <v>0</v>
      </c>
      <c r="AL86">
        <v>0</v>
      </c>
      <c r="AM86">
        <v>11.92</v>
      </c>
      <c r="AN86">
        <v>0</v>
      </c>
      <c r="AO86">
        <v>0</v>
      </c>
      <c r="AP86">
        <v>29.8</v>
      </c>
      <c r="AQ86">
        <v>0.57999999999999996</v>
      </c>
      <c r="AR86">
        <v>0.74</v>
      </c>
      <c r="AS86">
        <v>0.59</v>
      </c>
      <c r="AT86">
        <v>0.43</v>
      </c>
      <c r="AU86">
        <v>0</v>
      </c>
      <c r="AV86">
        <v>48.38</v>
      </c>
      <c r="AW86">
        <v>4.4400000000000004</v>
      </c>
      <c r="AX86">
        <v>0.3</v>
      </c>
      <c r="AY86">
        <v>0</v>
      </c>
      <c r="AZ86">
        <v>20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516.73</v>
      </c>
      <c r="I87" s="88">
        <v>12.56</v>
      </c>
      <c r="J87" s="88">
        <v>4.92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0.59</v>
      </c>
      <c r="X87">
        <v>0.34</v>
      </c>
      <c r="Y87">
        <v>0.39</v>
      </c>
      <c r="Z87">
        <v>0.79</v>
      </c>
      <c r="AA87">
        <v>0.64</v>
      </c>
      <c r="AB87">
        <v>0</v>
      </c>
      <c r="AC87">
        <v>33.86</v>
      </c>
      <c r="AD87">
        <v>7.09</v>
      </c>
      <c r="AE87">
        <v>338.62</v>
      </c>
      <c r="AF87">
        <v>0</v>
      </c>
      <c r="AG87">
        <v>0</v>
      </c>
      <c r="AH87">
        <v>0</v>
      </c>
      <c r="AI87">
        <v>82</v>
      </c>
      <c r="AJ87">
        <v>24.91</v>
      </c>
      <c r="AK87">
        <v>0</v>
      </c>
      <c r="AL87">
        <v>0</v>
      </c>
      <c r="AM87">
        <v>11.92</v>
      </c>
      <c r="AN87">
        <v>0</v>
      </c>
      <c r="AO87">
        <v>0</v>
      </c>
      <c r="AP87">
        <v>25.93</v>
      </c>
      <c r="AQ87">
        <v>0.57999999999999996</v>
      </c>
      <c r="AR87">
        <v>0.74</v>
      </c>
      <c r="AS87">
        <v>0.59</v>
      </c>
      <c r="AT87">
        <v>0.43</v>
      </c>
      <c r="AU87">
        <v>0</v>
      </c>
      <c r="AV87">
        <v>19.350000000000001</v>
      </c>
      <c r="AW87">
        <v>4.49</v>
      </c>
      <c r="AX87">
        <v>0.3</v>
      </c>
      <c r="AY87">
        <v>0</v>
      </c>
      <c r="AZ87">
        <v>20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516.73</v>
      </c>
      <c r="I88" s="88">
        <v>12.56</v>
      </c>
      <c r="J88" s="88">
        <v>4.92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0.59</v>
      </c>
      <c r="X88">
        <v>0.34</v>
      </c>
      <c r="Y88">
        <v>0.39</v>
      </c>
      <c r="Z88">
        <v>0.79</v>
      </c>
      <c r="AA88">
        <v>0.64</v>
      </c>
      <c r="AB88">
        <v>0</v>
      </c>
      <c r="AC88">
        <v>33.86</v>
      </c>
      <c r="AD88">
        <v>7.09</v>
      </c>
      <c r="AE88">
        <v>338.62</v>
      </c>
      <c r="AF88">
        <v>0</v>
      </c>
      <c r="AG88">
        <v>0</v>
      </c>
      <c r="AH88">
        <v>0</v>
      </c>
      <c r="AI88">
        <v>82</v>
      </c>
      <c r="AJ88">
        <v>24.91</v>
      </c>
      <c r="AK88">
        <v>0</v>
      </c>
      <c r="AL88">
        <v>0</v>
      </c>
      <c r="AM88">
        <v>11.92</v>
      </c>
      <c r="AN88">
        <v>0</v>
      </c>
      <c r="AO88">
        <v>0</v>
      </c>
      <c r="AP88">
        <v>25.93</v>
      </c>
      <c r="AQ88">
        <v>0.57999999999999996</v>
      </c>
      <c r="AR88">
        <v>0.74</v>
      </c>
      <c r="AS88">
        <v>0.59</v>
      </c>
      <c r="AT88">
        <v>0.43</v>
      </c>
      <c r="AU88">
        <v>0</v>
      </c>
      <c r="AV88">
        <v>48.38</v>
      </c>
      <c r="AW88">
        <v>4.49</v>
      </c>
      <c r="AX88">
        <v>0.3</v>
      </c>
      <c r="AY88">
        <v>0</v>
      </c>
      <c r="AZ88">
        <v>20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516.73</v>
      </c>
      <c r="I89" s="88">
        <v>12.56</v>
      </c>
      <c r="J89" s="88">
        <v>4.92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0.59</v>
      </c>
      <c r="X89">
        <v>0.34</v>
      </c>
      <c r="Y89">
        <v>0.39</v>
      </c>
      <c r="Z89">
        <v>0.79</v>
      </c>
      <c r="AA89">
        <v>0.64</v>
      </c>
      <c r="AB89">
        <v>0</v>
      </c>
      <c r="AC89">
        <v>33.86</v>
      </c>
      <c r="AD89">
        <v>7.09</v>
      </c>
      <c r="AE89">
        <v>338.62</v>
      </c>
      <c r="AF89">
        <v>0</v>
      </c>
      <c r="AG89">
        <v>0</v>
      </c>
      <c r="AH89">
        <v>0</v>
      </c>
      <c r="AI89">
        <v>82</v>
      </c>
      <c r="AJ89">
        <v>24.91</v>
      </c>
      <c r="AK89">
        <v>0</v>
      </c>
      <c r="AL89">
        <v>0</v>
      </c>
      <c r="AM89">
        <v>11.92</v>
      </c>
      <c r="AN89">
        <v>0</v>
      </c>
      <c r="AO89">
        <v>0</v>
      </c>
      <c r="AP89">
        <v>25.93</v>
      </c>
      <c r="AQ89">
        <v>0.57999999999999996</v>
      </c>
      <c r="AR89">
        <v>0.74</v>
      </c>
      <c r="AS89">
        <v>0.59</v>
      </c>
      <c r="AT89">
        <v>0.43</v>
      </c>
      <c r="AU89">
        <v>0</v>
      </c>
      <c r="AV89">
        <v>48.38</v>
      </c>
      <c r="AW89">
        <v>4.49</v>
      </c>
      <c r="AX89">
        <v>0.3</v>
      </c>
      <c r="AY89">
        <v>0</v>
      </c>
      <c r="AZ89">
        <v>20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516.73</v>
      </c>
      <c r="I90" s="88">
        <v>12.56</v>
      </c>
      <c r="J90" s="88">
        <v>4.92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0.59</v>
      </c>
      <c r="X90">
        <v>0.34</v>
      </c>
      <c r="Y90">
        <v>0.39</v>
      </c>
      <c r="Z90">
        <v>0.79</v>
      </c>
      <c r="AA90">
        <v>0.64</v>
      </c>
      <c r="AB90">
        <v>0</v>
      </c>
      <c r="AC90">
        <v>33.86</v>
      </c>
      <c r="AD90">
        <v>7.09</v>
      </c>
      <c r="AE90">
        <v>338.62</v>
      </c>
      <c r="AF90">
        <v>0</v>
      </c>
      <c r="AG90">
        <v>0</v>
      </c>
      <c r="AH90">
        <v>0</v>
      </c>
      <c r="AI90">
        <v>82</v>
      </c>
      <c r="AJ90">
        <v>24.91</v>
      </c>
      <c r="AK90">
        <v>0</v>
      </c>
      <c r="AL90">
        <v>0</v>
      </c>
      <c r="AM90">
        <v>11.92</v>
      </c>
      <c r="AN90">
        <v>0</v>
      </c>
      <c r="AO90">
        <v>0</v>
      </c>
      <c r="AP90">
        <v>25.93</v>
      </c>
      <c r="AQ90">
        <v>0.57999999999999996</v>
      </c>
      <c r="AR90">
        <v>0.74</v>
      </c>
      <c r="AS90">
        <v>0.59</v>
      </c>
      <c r="AT90">
        <v>0.43</v>
      </c>
      <c r="AU90">
        <v>0</v>
      </c>
      <c r="AV90">
        <v>48.38</v>
      </c>
      <c r="AW90">
        <v>4.49</v>
      </c>
      <c r="AX90">
        <v>0.3</v>
      </c>
      <c r="AY90">
        <v>0</v>
      </c>
      <c r="AZ90">
        <v>20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544.79</v>
      </c>
      <c r="I91" s="88">
        <v>157.68</v>
      </c>
      <c r="J91" s="88">
        <v>4.97</v>
      </c>
      <c r="K91" s="88">
        <v>19.350000000000001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0.59</v>
      </c>
      <c r="X91">
        <v>0.34</v>
      </c>
      <c r="Y91">
        <v>0.39</v>
      </c>
      <c r="Z91">
        <v>0.79</v>
      </c>
      <c r="AA91">
        <v>0.64</v>
      </c>
      <c r="AB91">
        <v>0</v>
      </c>
      <c r="AC91">
        <v>33.86</v>
      </c>
      <c r="AD91">
        <v>7.09</v>
      </c>
      <c r="AE91">
        <v>269.93</v>
      </c>
      <c r="AF91">
        <v>96.75</v>
      </c>
      <c r="AG91">
        <v>0</v>
      </c>
      <c r="AH91">
        <v>0</v>
      </c>
      <c r="AI91">
        <v>82</v>
      </c>
      <c r="AJ91">
        <v>24.91</v>
      </c>
      <c r="AK91">
        <v>0</v>
      </c>
      <c r="AL91">
        <v>0</v>
      </c>
      <c r="AM91">
        <v>11.92</v>
      </c>
      <c r="AN91">
        <v>145.12</v>
      </c>
      <c r="AO91">
        <v>0</v>
      </c>
      <c r="AP91">
        <v>25.93</v>
      </c>
      <c r="AQ91">
        <v>0.57999999999999996</v>
      </c>
      <c r="AR91">
        <v>0.74</v>
      </c>
      <c r="AS91">
        <v>0.59</v>
      </c>
      <c r="AT91">
        <v>0.43</v>
      </c>
      <c r="AU91">
        <v>0</v>
      </c>
      <c r="AV91">
        <v>19.350000000000001</v>
      </c>
      <c r="AW91">
        <v>4.54</v>
      </c>
      <c r="AX91">
        <v>0.3</v>
      </c>
      <c r="AY91">
        <v>0</v>
      </c>
      <c r="AZ91">
        <v>20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544.79</v>
      </c>
      <c r="I92" s="88">
        <v>157.68</v>
      </c>
      <c r="J92" s="88">
        <v>4.97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0.59</v>
      </c>
      <c r="X92">
        <v>0.34</v>
      </c>
      <c r="Y92">
        <v>0.39</v>
      </c>
      <c r="Z92">
        <v>0.79</v>
      </c>
      <c r="AA92">
        <v>0.64</v>
      </c>
      <c r="AB92">
        <v>0</v>
      </c>
      <c r="AC92">
        <v>33.86</v>
      </c>
      <c r="AD92">
        <v>7.09</v>
      </c>
      <c r="AE92">
        <v>269.93</v>
      </c>
      <c r="AF92">
        <v>96.75</v>
      </c>
      <c r="AG92">
        <v>0</v>
      </c>
      <c r="AH92">
        <v>0</v>
      </c>
      <c r="AI92">
        <v>82</v>
      </c>
      <c r="AJ92">
        <v>24.91</v>
      </c>
      <c r="AK92">
        <v>0</v>
      </c>
      <c r="AL92">
        <v>0</v>
      </c>
      <c r="AM92">
        <v>11.92</v>
      </c>
      <c r="AN92">
        <v>145.12</v>
      </c>
      <c r="AO92">
        <v>0</v>
      </c>
      <c r="AP92">
        <v>25.93</v>
      </c>
      <c r="AQ92">
        <v>0.57999999999999996</v>
      </c>
      <c r="AR92">
        <v>0.74</v>
      </c>
      <c r="AS92">
        <v>0.59</v>
      </c>
      <c r="AT92">
        <v>0.43</v>
      </c>
      <c r="AU92">
        <v>0</v>
      </c>
      <c r="AV92">
        <v>48.38</v>
      </c>
      <c r="AW92">
        <v>4.54</v>
      </c>
      <c r="AX92">
        <v>0.3</v>
      </c>
      <c r="AY92">
        <v>0</v>
      </c>
      <c r="AZ92">
        <v>20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544.79</v>
      </c>
      <c r="I93" s="88">
        <v>157.68</v>
      </c>
      <c r="J93" s="88">
        <v>4.97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0.59</v>
      </c>
      <c r="X93">
        <v>0.34</v>
      </c>
      <c r="Y93">
        <v>0.39</v>
      </c>
      <c r="Z93">
        <v>0.79</v>
      </c>
      <c r="AA93">
        <v>0.64</v>
      </c>
      <c r="AB93">
        <v>0</v>
      </c>
      <c r="AC93">
        <v>33.86</v>
      </c>
      <c r="AD93">
        <v>7.09</v>
      </c>
      <c r="AE93">
        <v>269.93</v>
      </c>
      <c r="AF93">
        <v>96.75</v>
      </c>
      <c r="AG93">
        <v>0</v>
      </c>
      <c r="AH93">
        <v>0</v>
      </c>
      <c r="AI93">
        <v>82</v>
      </c>
      <c r="AJ93">
        <v>24.91</v>
      </c>
      <c r="AK93">
        <v>0</v>
      </c>
      <c r="AL93">
        <v>0</v>
      </c>
      <c r="AM93">
        <v>11.92</v>
      </c>
      <c r="AN93">
        <v>145.12</v>
      </c>
      <c r="AO93">
        <v>0</v>
      </c>
      <c r="AP93">
        <v>25.93</v>
      </c>
      <c r="AQ93">
        <v>0.57999999999999996</v>
      </c>
      <c r="AR93">
        <v>0.74</v>
      </c>
      <c r="AS93">
        <v>0.59</v>
      </c>
      <c r="AT93">
        <v>0.43</v>
      </c>
      <c r="AU93">
        <v>0</v>
      </c>
      <c r="AV93">
        <v>48.38</v>
      </c>
      <c r="AW93">
        <v>4.54</v>
      </c>
      <c r="AX93">
        <v>0.3</v>
      </c>
      <c r="AY93">
        <v>0</v>
      </c>
      <c r="AZ93">
        <v>20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544.79</v>
      </c>
      <c r="I94" s="88">
        <v>157.68</v>
      </c>
      <c r="J94" s="88">
        <v>4.97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0.59</v>
      </c>
      <c r="X94">
        <v>0.34</v>
      </c>
      <c r="Y94">
        <v>0.39</v>
      </c>
      <c r="Z94">
        <v>0.79</v>
      </c>
      <c r="AA94">
        <v>0.64</v>
      </c>
      <c r="AB94">
        <v>0</v>
      </c>
      <c r="AC94">
        <v>33.86</v>
      </c>
      <c r="AD94">
        <v>7.09</v>
      </c>
      <c r="AE94">
        <v>269.93</v>
      </c>
      <c r="AF94">
        <v>96.75</v>
      </c>
      <c r="AG94">
        <v>0</v>
      </c>
      <c r="AH94">
        <v>0</v>
      </c>
      <c r="AI94">
        <v>82</v>
      </c>
      <c r="AJ94">
        <v>24.91</v>
      </c>
      <c r="AK94">
        <v>0</v>
      </c>
      <c r="AL94">
        <v>0</v>
      </c>
      <c r="AM94">
        <v>11.92</v>
      </c>
      <c r="AN94">
        <v>145.12</v>
      </c>
      <c r="AO94">
        <v>0</v>
      </c>
      <c r="AP94">
        <v>25.93</v>
      </c>
      <c r="AQ94">
        <v>0.57999999999999996</v>
      </c>
      <c r="AR94">
        <v>0.74</v>
      </c>
      <c r="AS94">
        <v>0.59</v>
      </c>
      <c r="AT94">
        <v>0.43</v>
      </c>
      <c r="AU94">
        <v>0</v>
      </c>
      <c r="AV94">
        <v>48.38</v>
      </c>
      <c r="AW94">
        <v>4.54</v>
      </c>
      <c r="AX94">
        <v>0.3</v>
      </c>
      <c r="AY94">
        <v>0</v>
      </c>
      <c r="AZ94">
        <v>20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797.31</v>
      </c>
      <c r="I95" s="88">
        <v>12.56</v>
      </c>
      <c r="J95" s="88">
        <v>4.97</v>
      </c>
      <c r="K95" s="88">
        <v>19.350000000000001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0.59</v>
      </c>
      <c r="X95">
        <v>0.34</v>
      </c>
      <c r="Y95">
        <v>0.39</v>
      </c>
      <c r="Z95">
        <v>0.79</v>
      </c>
      <c r="AA95">
        <v>0.64</v>
      </c>
      <c r="AB95">
        <v>0</v>
      </c>
      <c r="AC95">
        <v>33.86</v>
      </c>
      <c r="AD95">
        <v>7.09</v>
      </c>
      <c r="AE95">
        <v>522.45000000000005</v>
      </c>
      <c r="AF95">
        <v>96.75</v>
      </c>
      <c r="AG95">
        <v>0</v>
      </c>
      <c r="AH95">
        <v>0</v>
      </c>
      <c r="AI95">
        <v>82</v>
      </c>
      <c r="AJ95">
        <v>24.91</v>
      </c>
      <c r="AK95">
        <v>0</v>
      </c>
      <c r="AL95">
        <v>0</v>
      </c>
      <c r="AM95">
        <v>11.92</v>
      </c>
      <c r="AN95">
        <v>0</v>
      </c>
      <c r="AO95">
        <v>0</v>
      </c>
      <c r="AP95">
        <v>25.93</v>
      </c>
      <c r="AQ95">
        <v>0.57999999999999996</v>
      </c>
      <c r="AR95">
        <v>0.74</v>
      </c>
      <c r="AS95">
        <v>0.59</v>
      </c>
      <c r="AT95">
        <v>0.43</v>
      </c>
      <c r="AU95">
        <v>0</v>
      </c>
      <c r="AV95">
        <v>19.350000000000001</v>
      </c>
      <c r="AW95">
        <v>4.54</v>
      </c>
      <c r="AX95">
        <v>0.3</v>
      </c>
      <c r="AY95">
        <v>0</v>
      </c>
      <c r="AZ95">
        <v>20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797.31</v>
      </c>
      <c r="I96" s="88">
        <v>12.56</v>
      </c>
      <c r="J96" s="88">
        <v>4.97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0.59</v>
      </c>
      <c r="X96">
        <v>0.34</v>
      </c>
      <c r="Y96">
        <v>0.39</v>
      </c>
      <c r="Z96">
        <v>0.79</v>
      </c>
      <c r="AA96">
        <v>0.64</v>
      </c>
      <c r="AB96">
        <v>0</v>
      </c>
      <c r="AC96">
        <v>33.86</v>
      </c>
      <c r="AD96">
        <v>7.09</v>
      </c>
      <c r="AE96">
        <v>522.45000000000005</v>
      </c>
      <c r="AF96">
        <v>96.75</v>
      </c>
      <c r="AG96">
        <v>0</v>
      </c>
      <c r="AH96">
        <v>0</v>
      </c>
      <c r="AI96">
        <v>82</v>
      </c>
      <c r="AJ96">
        <v>24.91</v>
      </c>
      <c r="AK96">
        <v>0</v>
      </c>
      <c r="AL96">
        <v>0</v>
      </c>
      <c r="AM96">
        <v>11.92</v>
      </c>
      <c r="AN96">
        <v>0</v>
      </c>
      <c r="AO96">
        <v>0</v>
      </c>
      <c r="AP96">
        <v>25.93</v>
      </c>
      <c r="AQ96">
        <v>0.57999999999999996</v>
      </c>
      <c r="AR96">
        <v>0.74</v>
      </c>
      <c r="AS96">
        <v>0.59</v>
      </c>
      <c r="AT96">
        <v>0.43</v>
      </c>
      <c r="AU96">
        <v>0</v>
      </c>
      <c r="AV96">
        <v>48.38</v>
      </c>
      <c r="AW96">
        <v>4.54</v>
      </c>
      <c r="AX96">
        <v>0.3</v>
      </c>
      <c r="AY96">
        <v>0</v>
      </c>
      <c r="AZ96">
        <v>20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692.81999999999994</v>
      </c>
      <c r="I97" s="88">
        <v>157.67999999999998</v>
      </c>
      <c r="J97" s="88">
        <v>4.97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0.59</v>
      </c>
      <c r="X97">
        <v>0.34</v>
      </c>
      <c r="Y97">
        <v>0.39</v>
      </c>
      <c r="Z97">
        <v>0.79</v>
      </c>
      <c r="AA97">
        <v>0.64</v>
      </c>
      <c r="AB97">
        <v>0</v>
      </c>
      <c r="AC97">
        <v>33.86</v>
      </c>
      <c r="AD97">
        <v>7.09</v>
      </c>
      <c r="AE97">
        <v>377.32</v>
      </c>
      <c r="AF97">
        <v>96.75</v>
      </c>
      <c r="AG97">
        <v>40.64</v>
      </c>
      <c r="AH97">
        <v>0</v>
      </c>
      <c r="AI97">
        <v>82</v>
      </c>
      <c r="AJ97">
        <v>24.91</v>
      </c>
      <c r="AK97">
        <v>0</v>
      </c>
      <c r="AL97">
        <v>145.12</v>
      </c>
      <c r="AM97">
        <v>11.92</v>
      </c>
      <c r="AN97">
        <v>0</v>
      </c>
      <c r="AO97">
        <v>0</v>
      </c>
      <c r="AP97">
        <v>25.93</v>
      </c>
      <c r="AQ97">
        <v>0.57999999999999996</v>
      </c>
      <c r="AR97">
        <v>0.74</v>
      </c>
      <c r="AS97">
        <v>0.59</v>
      </c>
      <c r="AT97">
        <v>0.43</v>
      </c>
      <c r="AU97">
        <v>0</v>
      </c>
      <c r="AV97">
        <v>48.38</v>
      </c>
      <c r="AW97">
        <v>4.54</v>
      </c>
      <c r="AX97">
        <v>0.3</v>
      </c>
      <c r="AY97">
        <v>0</v>
      </c>
      <c r="AZ97">
        <v>20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692.81999999999994</v>
      </c>
      <c r="I98" s="88">
        <v>157.67999999999998</v>
      </c>
      <c r="J98" s="88">
        <v>4.97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0.59</v>
      </c>
      <c r="X98">
        <v>0.34</v>
      </c>
      <c r="Y98">
        <v>0.39</v>
      </c>
      <c r="Z98">
        <v>0.79</v>
      </c>
      <c r="AA98">
        <v>0.64</v>
      </c>
      <c r="AB98">
        <v>0</v>
      </c>
      <c r="AC98">
        <v>33.86</v>
      </c>
      <c r="AD98">
        <v>7.09</v>
      </c>
      <c r="AE98">
        <v>377.32</v>
      </c>
      <c r="AF98">
        <v>96.75</v>
      </c>
      <c r="AG98">
        <v>40.64</v>
      </c>
      <c r="AH98">
        <v>0</v>
      </c>
      <c r="AI98">
        <v>82</v>
      </c>
      <c r="AJ98">
        <v>24.91</v>
      </c>
      <c r="AK98">
        <v>0</v>
      </c>
      <c r="AL98">
        <v>145.12</v>
      </c>
      <c r="AM98">
        <v>11.92</v>
      </c>
      <c r="AN98">
        <v>0</v>
      </c>
      <c r="AO98">
        <v>0</v>
      </c>
      <c r="AP98">
        <v>25.93</v>
      </c>
      <c r="AQ98">
        <v>0.57999999999999996</v>
      </c>
      <c r="AR98">
        <v>0.74</v>
      </c>
      <c r="AS98">
        <v>0.59</v>
      </c>
      <c r="AT98">
        <v>0.43</v>
      </c>
      <c r="AU98">
        <v>0</v>
      </c>
      <c r="AV98">
        <v>48.38</v>
      </c>
      <c r="AW98">
        <v>4.54</v>
      </c>
      <c r="AX98">
        <v>0.3</v>
      </c>
      <c r="AY98">
        <v>0</v>
      </c>
      <c r="AZ98">
        <v>20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6.7518399999999987</v>
      </c>
      <c r="I99" s="111">
        <f t="shared" ref="I99:BU99" si="1">SUM(I3:I98)/4000</f>
        <v>1.1863625000000004</v>
      </c>
      <c r="J99" s="111">
        <f t="shared" si="1"/>
        <v>0.11241000000000008</v>
      </c>
      <c r="K99" s="111">
        <f t="shared" si="1"/>
        <v>1.950935000000001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1.0349999999999999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1.4160000000000034E-2</v>
      </c>
      <c r="X99">
        <f t="shared" si="1"/>
        <v>8.1599999999999989E-3</v>
      </c>
      <c r="Y99">
        <f t="shared" si="1"/>
        <v>9.3600000000000107E-3</v>
      </c>
      <c r="Z99">
        <f t="shared" si="1"/>
        <v>1.8960000000000008E-2</v>
      </c>
      <c r="AA99">
        <f t="shared" si="1"/>
        <v>1.5360000000000011E-2</v>
      </c>
      <c r="AB99">
        <f t="shared" si="1"/>
        <v>0.10158000000000003</v>
      </c>
      <c r="AC99">
        <f t="shared" si="1"/>
        <v>0.13544000000000003</v>
      </c>
      <c r="AD99">
        <f t="shared" si="1"/>
        <v>9.5999999999999933E-2</v>
      </c>
      <c r="AE99">
        <f t="shared" si="1"/>
        <v>3.0872750000000009</v>
      </c>
      <c r="AF99">
        <f t="shared" si="1"/>
        <v>0.38700000000000001</v>
      </c>
      <c r="AG99">
        <f t="shared" si="1"/>
        <v>0.27044000000000001</v>
      </c>
      <c r="AH99">
        <f t="shared" si="1"/>
        <v>0.14514000000000002</v>
      </c>
      <c r="AI99">
        <f t="shared" si="1"/>
        <v>1.3119599999999991</v>
      </c>
      <c r="AJ99">
        <f t="shared" si="1"/>
        <v>0.14946000000000004</v>
      </c>
      <c r="AK99">
        <f t="shared" si="1"/>
        <v>7.5179999999999997E-2</v>
      </c>
      <c r="AL99">
        <f t="shared" si="1"/>
        <v>0.45956000000000008</v>
      </c>
      <c r="AM99">
        <f t="shared" si="1"/>
        <v>0.25081499999999962</v>
      </c>
      <c r="AN99">
        <f t="shared" si="1"/>
        <v>0.21768999999999999</v>
      </c>
      <c r="AO99">
        <f t="shared" si="1"/>
        <v>0.12335000000000003</v>
      </c>
      <c r="AP99">
        <f t="shared" si="1"/>
        <v>0.61010999999999938</v>
      </c>
      <c r="AQ99">
        <f t="shared" si="1"/>
        <v>1.3457499999999975E-2</v>
      </c>
      <c r="AR99">
        <f t="shared" si="1"/>
        <v>1.7760000000000001E-2</v>
      </c>
      <c r="AS99">
        <f t="shared" si="1"/>
        <v>1.4160000000000034E-2</v>
      </c>
      <c r="AT99">
        <f t="shared" si="1"/>
        <v>1.0319999999999994E-2</v>
      </c>
      <c r="AU99">
        <f t="shared" si="1"/>
        <v>0.86008999999999947</v>
      </c>
      <c r="AV99">
        <f t="shared" si="1"/>
        <v>0.26123250000000003</v>
      </c>
      <c r="AW99">
        <f t="shared" si="1"/>
        <v>0.10209000000000001</v>
      </c>
      <c r="AX99">
        <f t="shared" si="1"/>
        <v>7.2000000000000119E-3</v>
      </c>
      <c r="AY99">
        <f t="shared" si="1"/>
        <v>0.55500000000000005</v>
      </c>
      <c r="AZ99">
        <f t="shared" si="1"/>
        <v>0.48</v>
      </c>
      <c r="BA99">
        <f t="shared" si="1"/>
        <v>0.27903750000000016</v>
      </c>
      <c r="BB99">
        <f t="shared" si="1"/>
        <v>0.1195875</v>
      </c>
      <c r="BC99">
        <f t="shared" si="1"/>
        <v>0.82961249999999986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2022-05-02T12:19:28Z</dcterms:modified>
</cp:coreProperties>
</file>